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5330" windowHeight="8520" activeTab="0"/>
  </bookViews>
  <sheets>
    <sheet name="Plan1" sheetId="1" r:id="rId1"/>
  </sheets>
  <definedNames>
    <definedName name="_xlnm.Print_Area" localSheetId="0">'Plan1'!$C$2:$M$63</definedName>
  </definedNames>
  <calcPr fullCalcOnLoad="1"/>
</workbook>
</file>

<file path=xl/sharedStrings.xml><?xml version="1.0" encoding="utf-8"?>
<sst xmlns="http://schemas.openxmlformats.org/spreadsheetml/2006/main" count="1213" uniqueCount="1210">
  <si>
    <t>PWE-015</t>
  </si>
  <si>
    <t>PWE-016</t>
  </si>
  <si>
    <t>PWE-017</t>
  </si>
  <si>
    <t>PWE-018</t>
  </si>
  <si>
    <t>PWE-019</t>
  </si>
  <si>
    <t>PWE-020</t>
  </si>
  <si>
    <t>PWE-021</t>
  </si>
  <si>
    <t>PWE-022</t>
  </si>
  <si>
    <t>PWE-023</t>
  </si>
  <si>
    <t>PWE-024</t>
  </si>
  <si>
    <t>PWE-025</t>
  </si>
  <si>
    <t>PWE-026</t>
  </si>
  <si>
    <t>PWE-027</t>
  </si>
  <si>
    <t>PWE-028</t>
  </si>
  <si>
    <t>PWE-029</t>
  </si>
  <si>
    <t>PWE-030</t>
  </si>
  <si>
    <t>PWE-031</t>
  </si>
  <si>
    <t>PWE-032</t>
  </si>
  <si>
    <t>PWE-033</t>
  </si>
  <si>
    <t>PWE-034</t>
  </si>
  <si>
    <t>PWE-035</t>
  </si>
  <si>
    <t>PWE-036</t>
  </si>
  <si>
    <t>PWE-037</t>
  </si>
  <si>
    <t>PWE-038</t>
  </si>
  <si>
    <t>PWF-005</t>
  </si>
  <si>
    <t>PWF-034</t>
  </si>
  <si>
    <t>PWF-035</t>
  </si>
  <si>
    <t>PWF-036</t>
  </si>
  <si>
    <t>PWF-037</t>
  </si>
  <si>
    <t>PWF-038</t>
  </si>
  <si>
    <t>PWF-039</t>
  </si>
  <si>
    <t>PWF-040</t>
  </si>
  <si>
    <t>PWF-041</t>
  </si>
  <si>
    <t>PWF-042</t>
  </si>
  <si>
    <t>PWF-044</t>
  </si>
  <si>
    <t>PWT-026</t>
  </si>
  <si>
    <t>PWT-027</t>
  </si>
  <si>
    <t>PWT-028</t>
  </si>
  <si>
    <t>PWT-029</t>
  </si>
  <si>
    <t>PWT-030</t>
  </si>
  <si>
    <t>PWTD-001</t>
  </si>
  <si>
    <t>PWTD-002</t>
  </si>
  <si>
    <t>PWTD-003</t>
  </si>
  <si>
    <t>PWTD-004</t>
  </si>
  <si>
    <t>PWTD-005</t>
  </si>
  <si>
    <t>PWTD-006</t>
  </si>
  <si>
    <t>PWTD-007</t>
  </si>
  <si>
    <t>PWTD-008</t>
  </si>
  <si>
    <t>PWTD-009</t>
  </si>
  <si>
    <t>PWTD-010</t>
  </si>
  <si>
    <t>PWTD-011</t>
  </si>
  <si>
    <t>PWTD-012</t>
  </si>
  <si>
    <t>PWTD-013</t>
  </si>
  <si>
    <t>PWTD-014</t>
  </si>
  <si>
    <t>PWTD-015</t>
  </si>
  <si>
    <t>PWTD-016</t>
  </si>
  <si>
    <t>PWTD-017</t>
  </si>
  <si>
    <t xml:space="preserve">       PEDIDO DE COMPRA    </t>
  </si>
  <si>
    <t>PWT-031</t>
  </si>
  <si>
    <t>PWWH-014</t>
  </si>
  <si>
    <t>PWIJ-009</t>
  </si>
  <si>
    <t>PAC</t>
  </si>
  <si>
    <t>CARTÃO DE CRÉDITO (MASTER)</t>
  </si>
  <si>
    <t>CARTÃO DE CRÉDITO (DINERS)</t>
  </si>
  <si>
    <t>PWE-039</t>
  </si>
  <si>
    <t>PWE-040</t>
  </si>
  <si>
    <t>PWE-041</t>
  </si>
  <si>
    <t>PWE-042</t>
  </si>
  <si>
    <t>PWE-043</t>
  </si>
  <si>
    <t>PWE-044</t>
  </si>
  <si>
    <t>PWE-045</t>
  </si>
  <si>
    <t>PWE-046</t>
  </si>
  <si>
    <t>PWE-047</t>
  </si>
  <si>
    <t>PWE-048</t>
  </si>
  <si>
    <t>PWE-049</t>
  </si>
  <si>
    <t>PWE-050</t>
  </si>
  <si>
    <t>PWE-051</t>
  </si>
  <si>
    <t>PWF-070</t>
  </si>
  <si>
    <t>PWF-069</t>
  </si>
  <si>
    <t>PWC-009</t>
  </si>
  <si>
    <t>PWF-081</t>
  </si>
  <si>
    <t>PWMR-003</t>
  </si>
  <si>
    <t>PWMR-002</t>
  </si>
  <si>
    <t>PWMR-001</t>
  </si>
  <si>
    <t>PWCX-008</t>
  </si>
  <si>
    <r>
      <rPr>
        <b/>
        <sz val="7.5"/>
        <color indexed="62"/>
        <rFont val="Arial"/>
        <family val="2"/>
      </rPr>
      <t>*OBS.:</t>
    </r>
    <r>
      <rPr>
        <sz val="7.5"/>
        <color indexed="62"/>
        <rFont val="Arial"/>
        <family val="2"/>
      </rPr>
      <t xml:space="preserve">  SELECIONAR BARRA ACIMA FRETE E ABAIXO FORMA DE PAGAMENTO.</t>
    </r>
  </si>
  <si>
    <t>PWCT-015</t>
  </si>
  <si>
    <t>PWCT-016</t>
  </si>
  <si>
    <t>PWCT-017</t>
  </si>
  <si>
    <t>PWCT-001</t>
  </si>
  <si>
    <t>PWCT-002</t>
  </si>
  <si>
    <t>PWCT-013</t>
  </si>
  <si>
    <t>PWCT-014</t>
  </si>
  <si>
    <t>PWCT-003</t>
  </si>
  <si>
    <t>PWCT-004</t>
  </si>
  <si>
    <t>PWCT-008</t>
  </si>
  <si>
    <t>PWCT-006</t>
  </si>
  <si>
    <t>PWCT-005</t>
  </si>
  <si>
    <t>PWCT-007</t>
  </si>
  <si>
    <t>PWCH-029</t>
  </si>
  <si>
    <t>PWCH-030</t>
  </si>
  <si>
    <t>PWCH-028</t>
  </si>
  <si>
    <t>PWCH-031</t>
  </si>
  <si>
    <t>PWCH-027</t>
  </si>
  <si>
    <t>PWTK-003</t>
  </si>
  <si>
    <t>PWTK-004</t>
  </si>
  <si>
    <t>PWTK-005</t>
  </si>
  <si>
    <t>PWTK-001</t>
  </si>
  <si>
    <t>PWTK-002</t>
  </si>
  <si>
    <t>PWTK-006</t>
  </si>
  <si>
    <t>PWTK-007</t>
  </si>
  <si>
    <t>PWT-039</t>
  </si>
  <si>
    <t>PWF-088</t>
  </si>
  <si>
    <t>PWT-040</t>
  </si>
  <si>
    <t>PWT-041</t>
  </si>
  <si>
    <t>PWT-042</t>
  </si>
  <si>
    <t>PWT-043</t>
  </si>
  <si>
    <t>PWT-046</t>
  </si>
  <si>
    <t>PWT-045</t>
  </si>
  <si>
    <t>PWT-044</t>
  </si>
  <si>
    <t>PWT-047</t>
  </si>
  <si>
    <t>PWT-050</t>
  </si>
  <si>
    <t>PWT-051</t>
  </si>
  <si>
    <t>PWT-053</t>
  </si>
  <si>
    <t>PWT-052</t>
  </si>
  <si>
    <t>PWT-048</t>
  </si>
  <si>
    <t>PWT-049</t>
  </si>
  <si>
    <t>PWF-086</t>
  </si>
  <si>
    <t>PWF-087</t>
  </si>
  <si>
    <t>PWCD-006</t>
  </si>
  <si>
    <t>PWPP-007</t>
  </si>
  <si>
    <t>PWPP-006</t>
  </si>
  <si>
    <t>PWPP-008</t>
  </si>
  <si>
    <t>PWPP-005</t>
  </si>
  <si>
    <t>PWPP-023</t>
  </si>
  <si>
    <t>PWPP-022</t>
  </si>
  <si>
    <t>PWPP-024</t>
  </si>
  <si>
    <t>PWPP-021</t>
  </si>
  <si>
    <t>PWPP-027</t>
  </si>
  <si>
    <t>PWPP-026</t>
  </si>
  <si>
    <t>PWPP-028</t>
  </si>
  <si>
    <t>PWPP-025</t>
  </si>
  <si>
    <t>PWPP-011</t>
  </si>
  <si>
    <t>PWPP-010</t>
  </si>
  <si>
    <t>PWPP-012</t>
  </si>
  <si>
    <t>PWPP-009</t>
  </si>
  <si>
    <t>PWPP-015</t>
  </si>
  <si>
    <t>PWPP-014</t>
  </si>
  <si>
    <t>PWPP-016</t>
  </si>
  <si>
    <t>PWPP-013</t>
  </si>
  <si>
    <t>PWPP-003</t>
  </si>
  <si>
    <t>PWPP-002</t>
  </si>
  <si>
    <t>PWPP-004</t>
  </si>
  <si>
    <t>PWPP-001</t>
  </si>
  <si>
    <t>PWPP-019</t>
  </si>
  <si>
    <t>PWPP-018</t>
  </si>
  <si>
    <t>PWPP-020</t>
  </si>
  <si>
    <t>PWPP-017</t>
  </si>
  <si>
    <t>PWF-072</t>
  </si>
  <si>
    <t>PWF-073</t>
  </si>
  <si>
    <t>PWE-062</t>
  </si>
  <si>
    <t>PWE-061</t>
  </si>
  <si>
    <t>PWF-082</t>
  </si>
  <si>
    <t>PWDH-021</t>
  </si>
  <si>
    <t>PWWH-017</t>
  </si>
  <si>
    <t>PWF-083</t>
  </si>
  <si>
    <t>PWPK-009</t>
  </si>
  <si>
    <t>PWPK-008</t>
  </si>
  <si>
    <t>PWTD-019</t>
  </si>
  <si>
    <t>PWTD-018</t>
  </si>
  <si>
    <t>OBS: FAVOR PREENCHER TODOS OS CAMPOS DE SEU CADASTRO, PEDIDO MINIMO R$ 50,00</t>
  </si>
  <si>
    <t>PWA-037</t>
  </si>
  <si>
    <t>R.BRASILIO VEIGA 310 - BAIRRO: VL.CALIFORNIA</t>
  </si>
  <si>
    <t>SÃO PAULO - SP       CEP: 04775-110</t>
  </si>
  <si>
    <t>OBS: Preencha e envie por fax (011) 5523-9094 ou para o email de seu vendedor</t>
  </si>
  <si>
    <t>PWTC-011</t>
  </si>
  <si>
    <t>PWWH-015</t>
  </si>
  <si>
    <t>PWF-071</t>
  </si>
  <si>
    <t>PWTC-010</t>
  </si>
  <si>
    <t>PWF-056</t>
  </si>
  <si>
    <t>PWF-057</t>
  </si>
  <si>
    <t>PWF-058</t>
  </si>
  <si>
    <t>PWF-059</t>
  </si>
  <si>
    <t>PWF-060</t>
  </si>
  <si>
    <t>PWF-061</t>
  </si>
  <si>
    <t>PWF-062</t>
  </si>
  <si>
    <t>PWF-063</t>
  </si>
  <si>
    <t>PWF-064</t>
  </si>
  <si>
    <t>PWF-065</t>
  </si>
  <si>
    <t>PWF-066</t>
  </si>
  <si>
    <t>PWF-067</t>
  </si>
  <si>
    <t>PWCS-002</t>
  </si>
  <si>
    <t>PWGL-008</t>
  </si>
  <si>
    <t>PWA-036</t>
  </si>
  <si>
    <t>PWC-010</t>
  </si>
  <si>
    <t>PWCH-018</t>
  </si>
  <si>
    <t>PWCH-019</t>
  </si>
  <si>
    <t>PWCH-020</t>
  </si>
  <si>
    <t>PWCH-021</t>
  </si>
  <si>
    <t>PWDH-019</t>
  </si>
  <si>
    <t>PWE-052</t>
  </si>
  <si>
    <t>PWE-053</t>
  </si>
  <si>
    <t>PWE-054</t>
  </si>
  <si>
    <t>PWE-055</t>
  </si>
  <si>
    <t>PWE-056</t>
  </si>
  <si>
    <t>PWE-057</t>
  </si>
  <si>
    <t>PWE-058</t>
  </si>
  <si>
    <t>PWE-059</t>
  </si>
  <si>
    <t>PWF-076</t>
  </si>
  <si>
    <t>PWF-077</t>
  </si>
  <si>
    <t>PWF-078</t>
  </si>
  <si>
    <t>PWF-079</t>
  </si>
  <si>
    <t>PWGH-024</t>
  </si>
  <si>
    <t>PWPK-007</t>
  </si>
  <si>
    <t>PWPT-001</t>
  </si>
  <si>
    <t>PWPT-002</t>
  </si>
  <si>
    <t>PWPT-003</t>
  </si>
  <si>
    <t>PWTC-002</t>
  </si>
  <si>
    <t>PWTC-003</t>
  </si>
  <si>
    <t>PWTC-004</t>
  </si>
  <si>
    <t>PWCH-016</t>
  </si>
  <si>
    <t>PWCH-017</t>
  </si>
  <si>
    <t>PWF-046</t>
  </si>
  <si>
    <t>PWF-048</t>
  </si>
  <si>
    <t>PWF-049</t>
  </si>
  <si>
    <t>PWF-050</t>
  </si>
  <si>
    <t>PWF-054</t>
  </si>
  <si>
    <t>PWF-055</t>
  </si>
  <si>
    <t>PWGH-023</t>
  </si>
  <si>
    <t>PWPF-001</t>
  </si>
  <si>
    <t>PWE-060</t>
  </si>
  <si>
    <t>PWMF-001</t>
  </si>
  <si>
    <t>PWER-002</t>
  </si>
  <si>
    <t>PWER-001</t>
  </si>
  <si>
    <t>PWPK-001</t>
  </si>
  <si>
    <t>PWPK-002</t>
  </si>
  <si>
    <t>PWPK-003</t>
  </si>
  <si>
    <t>PWPK-004</t>
  </si>
  <si>
    <t>PWPK-006</t>
  </si>
  <si>
    <t>PWTC-001</t>
  </si>
  <si>
    <t>PWTC-006</t>
  </si>
  <si>
    <t>PWTC-007</t>
  </si>
  <si>
    <t>PWTC-008</t>
  </si>
  <si>
    <t>PWTC-009</t>
  </si>
  <si>
    <t>PWF-043</t>
  </si>
  <si>
    <t>PWGH-001</t>
  </si>
  <si>
    <t>PWGH-002</t>
  </si>
  <si>
    <t>PWGH-003</t>
  </si>
  <si>
    <t>PWGH-007</t>
  </si>
  <si>
    <t>PWGH-009</t>
  </si>
  <si>
    <t>PWGH-010</t>
  </si>
  <si>
    <t>PWGH-015</t>
  </si>
  <si>
    <t>PWGH-020</t>
  </si>
  <si>
    <t>PWGL-002</t>
  </si>
  <si>
    <t>PWGL-003</t>
  </si>
  <si>
    <t>PWGX-004</t>
  </si>
  <si>
    <t>PWGS-001</t>
  </si>
  <si>
    <t>PWGS-004</t>
  </si>
  <si>
    <t>PWCL-001</t>
  </si>
  <si>
    <t>PWCL-003</t>
  </si>
  <si>
    <t>PWCL-005</t>
  </si>
  <si>
    <t>PWCL-008</t>
  </si>
  <si>
    <t>PWCL-010</t>
  </si>
  <si>
    <t>PWCL-012</t>
  </si>
  <si>
    <t>PWCL-014</t>
  </si>
  <si>
    <t>PWCL-016</t>
  </si>
  <si>
    <t>PWCL-018</t>
  </si>
  <si>
    <t>PWCS-001</t>
  </si>
  <si>
    <t>PWCX-002</t>
  </si>
  <si>
    <t>PWCX-003</t>
  </si>
  <si>
    <t>PWCX-004</t>
  </si>
  <si>
    <t>PWCX-005</t>
  </si>
  <si>
    <t>PWDH-001</t>
  </si>
  <si>
    <t>PWDH-003</t>
  </si>
  <si>
    <t>PWDH-005</t>
  </si>
  <si>
    <t>PWDH-007</t>
  </si>
  <si>
    <t>PWDH-009</t>
  </si>
  <si>
    <t>PWDH-010</t>
  </si>
  <si>
    <t>PWDH-011</t>
  </si>
  <si>
    <t>PWDH-012</t>
  </si>
  <si>
    <t>PWDL-002</t>
  </si>
  <si>
    <t>PWDD-001</t>
  </si>
  <si>
    <t>PWDD-002</t>
  </si>
  <si>
    <t>PWDD-003</t>
  </si>
  <si>
    <t>PWWH-001</t>
  </si>
  <si>
    <t>PWWH-004</t>
  </si>
  <si>
    <t>PWWH-007</t>
  </si>
  <si>
    <t>PWWH-008</t>
  </si>
  <si>
    <t>PWWL-002</t>
  </si>
  <si>
    <t>PWWD-001</t>
  </si>
  <si>
    <t>PWWD-002</t>
  </si>
  <si>
    <t>TEL/FAX: 11  5523-9094 / 5524-4340</t>
  </si>
  <si>
    <t>INCLUSÃO MANUAL DE PRODUTOS SEM CODIGOS NAS OPÇÕES ACIMA</t>
  </si>
  <si>
    <t>NOME FANTASIA</t>
  </si>
  <si>
    <r>
      <t xml:space="preserve">ATENÇÃO </t>
    </r>
    <r>
      <rPr>
        <b/>
        <sz val="10"/>
        <color indexed="10"/>
        <rFont val="Verdana"/>
        <family val="2"/>
      </rPr>
      <t>!</t>
    </r>
    <r>
      <rPr>
        <b/>
        <sz val="8"/>
        <color indexed="18"/>
        <rFont val="Verdana"/>
        <family val="2"/>
      </rPr>
      <t xml:space="preserve"> </t>
    </r>
    <r>
      <rPr>
        <sz val="8"/>
        <color indexed="18"/>
        <rFont val="Verdana"/>
        <family val="2"/>
      </rPr>
      <t xml:space="preserve">PREÇOS SUJEITO A ALTERAÇÃO, FAVOR CONFIMAR EM NOSSO SITE </t>
    </r>
    <r>
      <rPr>
        <sz val="9"/>
        <color indexed="16"/>
        <rFont val="Verdana"/>
        <family val="2"/>
      </rPr>
      <t xml:space="preserve">  </t>
    </r>
    <r>
      <rPr>
        <b/>
        <sz val="10"/>
        <color indexed="16"/>
        <rFont val="Verdana"/>
        <family val="2"/>
      </rPr>
      <t>www.publicaweb.com.br</t>
    </r>
  </si>
  <si>
    <t>QUANT.</t>
  </si>
  <si>
    <t>DESCRIÇÃO</t>
  </si>
  <si>
    <t>P. UNIT.</t>
  </si>
  <si>
    <t>TOTAL</t>
  </si>
  <si>
    <t>RICARDO ROCHA COM.DE MAQ. E INSUMOS - ME</t>
  </si>
  <si>
    <t>DATA</t>
  </si>
  <si>
    <t>COD.</t>
  </si>
  <si>
    <t>CNPJ/CPF</t>
  </si>
  <si>
    <t>IE/RG</t>
  </si>
  <si>
    <t>DDD</t>
  </si>
  <si>
    <t>FAX</t>
  </si>
  <si>
    <t>TEL</t>
  </si>
  <si>
    <t>ENDEREÇO</t>
  </si>
  <si>
    <t>CIDADE</t>
  </si>
  <si>
    <t>BAIRRO</t>
  </si>
  <si>
    <t>CEP</t>
  </si>
  <si>
    <t>UF</t>
  </si>
  <si>
    <t>PWA-001</t>
  </si>
  <si>
    <t>PWA-002</t>
  </si>
  <si>
    <t>PWA-003</t>
  </si>
  <si>
    <t>PWA-008</t>
  </si>
  <si>
    <t>PWA-009</t>
  </si>
  <si>
    <t>PWA-010</t>
  </si>
  <si>
    <t>PWA-011</t>
  </si>
  <si>
    <t>PWA-012</t>
  </si>
  <si>
    <t>PWA-013</t>
  </si>
  <si>
    <t>PWA-014</t>
  </si>
  <si>
    <t>PWA-016</t>
  </si>
  <si>
    <t>PWA-017</t>
  </si>
  <si>
    <t>PWA-018</t>
  </si>
  <si>
    <t>PWA-019</t>
  </si>
  <si>
    <t>PWA-020</t>
  </si>
  <si>
    <t>PWA-021</t>
  </si>
  <si>
    <t>PWA-022</t>
  </si>
  <si>
    <t>PWA-023</t>
  </si>
  <si>
    <t>PWA-024</t>
  </si>
  <si>
    <t>PWA-025</t>
  </si>
  <si>
    <t>PWA-026</t>
  </si>
  <si>
    <t>PWA-027</t>
  </si>
  <si>
    <t>PWE-001</t>
  </si>
  <si>
    <t>PWE-002</t>
  </si>
  <si>
    <t>PWC-001</t>
  </si>
  <si>
    <t>PWC-002</t>
  </si>
  <si>
    <t>PWC-003</t>
  </si>
  <si>
    <t>PWC-004</t>
  </si>
  <si>
    <t>PWC-005</t>
  </si>
  <si>
    <t>PWC-007</t>
  </si>
  <si>
    <t>PWF-002</t>
  </si>
  <si>
    <t>PWF-003</t>
  </si>
  <si>
    <t>PWF-004</t>
  </si>
  <si>
    <t>PWF-008</t>
  </si>
  <si>
    <t>PWF-009</t>
  </si>
  <si>
    <t>PWF-010</t>
  </si>
  <si>
    <t>PWF-011</t>
  </si>
  <si>
    <t>PWF-012</t>
  </si>
  <si>
    <t>PWF-013</t>
  </si>
  <si>
    <t>PWF-014</t>
  </si>
  <si>
    <t>PWT-001</t>
  </si>
  <si>
    <t>PWT-002</t>
  </si>
  <si>
    <t>PWT-003</t>
  </si>
  <si>
    <t>PWT-004</t>
  </si>
  <si>
    <t>PWT-005</t>
  </si>
  <si>
    <t>PWT-006</t>
  </si>
  <si>
    <t>PWCD-001</t>
  </si>
  <si>
    <t>PWA-028</t>
  </si>
  <si>
    <t>PWE-003</t>
  </si>
  <si>
    <t>PWT-007</t>
  </si>
  <si>
    <t>PWT-008</t>
  </si>
  <si>
    <t>PWT-019</t>
  </si>
  <si>
    <t>PWA-029</t>
  </si>
  <si>
    <t>PWCH-012</t>
  </si>
  <si>
    <t>PWF-018</t>
  </si>
  <si>
    <t>PWF-016</t>
  </si>
  <si>
    <t>PWA-030</t>
  </si>
  <si>
    <t>PWA-031</t>
  </si>
  <si>
    <t>PWA-034</t>
  </si>
  <si>
    <t>PWF-021</t>
  </si>
  <si>
    <t>PWF-023</t>
  </si>
  <si>
    <t>PWF-020</t>
  </si>
  <si>
    <t>PWT-011</t>
  </si>
  <si>
    <t>PWT-012</t>
  </si>
  <si>
    <t>PWF-022</t>
  </si>
  <si>
    <t>PWF-024</t>
  </si>
  <si>
    <t>PWF-025</t>
  </si>
  <si>
    <t>PWT-009</t>
  </si>
  <si>
    <t>PWT-010</t>
  </si>
  <si>
    <t>PWT-013</t>
  </si>
  <si>
    <t>PWT-014</t>
  </si>
  <si>
    <t>PWT-015</t>
  </si>
  <si>
    <t>PWT-016</t>
  </si>
  <si>
    <t>PWT-017</t>
  </si>
  <si>
    <t>PWT-018</t>
  </si>
  <si>
    <t>PWC-006</t>
  </si>
  <si>
    <t>PWT-020</t>
  </si>
  <si>
    <t>PWT-021</t>
  </si>
  <si>
    <t>PWT-022</t>
  </si>
  <si>
    <t>PWT-023</t>
  </si>
  <si>
    <t>PWT-024</t>
  </si>
  <si>
    <t>PWT-025</t>
  </si>
  <si>
    <t>PWF-026</t>
  </si>
  <si>
    <t>PWF-027</t>
  </si>
  <si>
    <t>PWCH-013</t>
  </si>
  <si>
    <t>PWCH-001</t>
  </si>
  <si>
    <t>PWF-028</t>
  </si>
  <si>
    <t>PWF-029</t>
  </si>
  <si>
    <t>PWF-030</t>
  </si>
  <si>
    <t>PWF-031</t>
  </si>
  <si>
    <t>SEDEX</t>
  </si>
  <si>
    <t>FORMA DE PAGAMENTO:</t>
  </si>
  <si>
    <t>PREENCHA OS CAMPOS ABAIXO</t>
  </si>
  <si>
    <t>FORMA DE ENVIO:</t>
  </si>
  <si>
    <t>CARTA REGISTRADA</t>
  </si>
  <si>
    <t>TRANSPORTADORA</t>
  </si>
  <si>
    <t xml:space="preserve">DEPOSITO EM C/C </t>
  </si>
  <si>
    <t>CARTÃO DE CRÉDITO (VISA)</t>
  </si>
  <si>
    <t>PWCH-014</t>
  </si>
  <si>
    <t>PWCH-015</t>
  </si>
  <si>
    <t>PWF-032</t>
  </si>
  <si>
    <t>PWF-033</t>
  </si>
  <si>
    <t>NOME COMPLETO</t>
  </si>
  <si>
    <t>RAZÃO SOCIAL</t>
  </si>
  <si>
    <t>PWBT-001</t>
  </si>
  <si>
    <t>PWBT-002</t>
  </si>
  <si>
    <t>PWBT-003</t>
  </si>
  <si>
    <t>PWES-005</t>
  </si>
  <si>
    <t>PWES-007</t>
  </si>
  <si>
    <t>PWES-008</t>
  </si>
  <si>
    <t>PWES-009</t>
  </si>
  <si>
    <t>PWES-010</t>
  </si>
  <si>
    <t>PWES-013</t>
  </si>
  <si>
    <t>PWES-014</t>
  </si>
  <si>
    <t>PWE-004</t>
  </si>
  <si>
    <t>PWE-005</t>
  </si>
  <si>
    <t>PWE-006</t>
  </si>
  <si>
    <t>PWE-007</t>
  </si>
  <si>
    <t>PWE-008</t>
  </si>
  <si>
    <t>PWE-009</t>
  </si>
  <si>
    <t>PWE-010</t>
  </si>
  <si>
    <t>PWE-011</t>
  </si>
  <si>
    <t>PWE-012</t>
  </si>
  <si>
    <t>PWE-013</t>
  </si>
  <si>
    <t>PWE-014</t>
  </si>
  <si>
    <t>PWCS-012</t>
  </si>
  <si>
    <t>PWCT-024</t>
  </si>
  <si>
    <t>PWCT-025</t>
  </si>
  <si>
    <t>PWCT-030</t>
  </si>
  <si>
    <t>PWF-001</t>
  </si>
  <si>
    <t>PWGS-005</t>
  </si>
  <si>
    <t>MSN</t>
  </si>
  <si>
    <t>PWTC-015</t>
  </si>
  <si>
    <t>PWC-011</t>
  </si>
  <si>
    <t>PWC-012</t>
  </si>
  <si>
    <t>PWC-013</t>
  </si>
  <si>
    <t>PWC-014</t>
  </si>
  <si>
    <t>PWCS-013</t>
  </si>
  <si>
    <t>PWE-063</t>
  </si>
  <si>
    <t>PWE-064</t>
  </si>
  <si>
    <t>E-MAIL</t>
  </si>
  <si>
    <t>COMPLEMENTO</t>
  </si>
  <si>
    <t>NÚMERO</t>
  </si>
  <si>
    <t>PESO</t>
  </si>
  <si>
    <t>PWGS-006</t>
  </si>
  <si>
    <t>PWCT-032</t>
  </si>
  <si>
    <t>PWCT-033</t>
  </si>
  <si>
    <t>PWCT-034</t>
  </si>
  <si>
    <t>PWA-015</t>
  </si>
  <si>
    <t>PWRB-001</t>
  </si>
  <si>
    <t>PWRM-001</t>
  </si>
  <si>
    <t>PWRM-002</t>
  </si>
  <si>
    <t>PWRM-003</t>
  </si>
  <si>
    <t>PWGH-027</t>
  </si>
  <si>
    <t>PWCH-032</t>
  </si>
  <si>
    <t>PWCH-033</t>
  </si>
  <si>
    <t>PWCH-034</t>
  </si>
  <si>
    <t>PWCH-035</t>
  </si>
  <si>
    <t>PWRB-002</t>
  </si>
  <si>
    <t>PWRB-003</t>
  </si>
  <si>
    <t>PWRB-004</t>
  </si>
  <si>
    <t>PWRB-005</t>
  </si>
  <si>
    <t>PWCT-031</t>
  </si>
  <si>
    <t>PWCH-036</t>
  </si>
  <si>
    <t>PWCH-037</t>
  </si>
  <si>
    <t>PWCH-038</t>
  </si>
  <si>
    <t>PWCH-039</t>
  </si>
  <si>
    <t>PWCS-014</t>
  </si>
  <si>
    <t>PWBR-002</t>
  </si>
  <si>
    <t>PWBR-001</t>
  </si>
  <si>
    <t>PWDV-001</t>
  </si>
  <si>
    <t>PWF-089</t>
  </si>
  <si>
    <t>PWA-040</t>
  </si>
  <si>
    <t>PWA-038</t>
  </si>
  <si>
    <t>PWA-041</t>
  </si>
  <si>
    <t>PWA-039</t>
  </si>
  <si>
    <t>PWPF-002</t>
  </si>
  <si>
    <t>PWT-054</t>
  </si>
  <si>
    <t>PWT-055</t>
  </si>
  <si>
    <t>PWT-056</t>
  </si>
  <si>
    <t>PWT-057</t>
  </si>
  <si>
    <t>PWGS-007</t>
  </si>
  <si>
    <t>PWT-058</t>
  </si>
  <si>
    <t>PWT-059</t>
  </si>
  <si>
    <t>PWT-060</t>
  </si>
  <si>
    <t>PWT-061</t>
  </si>
  <si>
    <t>PWE-066</t>
  </si>
  <si>
    <t>PWE-065</t>
  </si>
  <si>
    <t>PWMR-004</t>
  </si>
  <si>
    <t>PWCA-001</t>
  </si>
  <si>
    <t>PWCA-002</t>
  </si>
  <si>
    <t>PWCT-035</t>
  </si>
  <si>
    <t>PWC-015</t>
  </si>
  <si>
    <t>PWMR-006</t>
  </si>
  <si>
    <t>PWSS-001</t>
  </si>
  <si>
    <t>PWSS-002</t>
  </si>
  <si>
    <t>PWSS-003</t>
  </si>
  <si>
    <t>PWSS-004</t>
  </si>
  <si>
    <t>PWSS-005</t>
  </si>
  <si>
    <t>PWSS-006</t>
  </si>
  <si>
    <t>PWSS-007</t>
  </si>
  <si>
    <t>PWSS-008</t>
  </si>
  <si>
    <t>PWSS-009</t>
  </si>
  <si>
    <t>PWSS-010</t>
  </si>
  <si>
    <t>PWSS-011</t>
  </si>
  <si>
    <t>PWSS-012</t>
  </si>
  <si>
    <t>PWSS-013</t>
  </si>
  <si>
    <t>PWSS-014</t>
  </si>
  <si>
    <t>PWSS-015</t>
  </si>
  <si>
    <t>PWIJ-015</t>
  </si>
  <si>
    <t>PWSQ-001</t>
  </si>
  <si>
    <t>PWMR-005</t>
  </si>
  <si>
    <t>PWTB-002</t>
  </si>
  <si>
    <t>PWTB-003</t>
  </si>
  <si>
    <t>PWTB-004</t>
  </si>
  <si>
    <t>PWTB-005</t>
  </si>
  <si>
    <t>PWTB-006</t>
  </si>
  <si>
    <t>PWTB-007</t>
  </si>
  <si>
    <t>PWTB-008</t>
  </si>
  <si>
    <t>PWTB-009</t>
  </si>
  <si>
    <t>PWTB-010</t>
  </si>
  <si>
    <t>PWTB-011</t>
  </si>
  <si>
    <t>PWTB-001</t>
  </si>
  <si>
    <t>PINO SERIE 800 C/ 100 UNID</t>
  </si>
  <si>
    <t>PWFP-009</t>
  </si>
  <si>
    <t>SACOLA TIPO MOCHILA P/SUBLIMAC40X30 C/1 UNID</t>
  </si>
  <si>
    <t>PWPF-004</t>
  </si>
  <si>
    <t>LAMINA W BLADE SANS SCX 4200 | SCX D4200A | M</t>
  </si>
  <si>
    <t>LAMINA W BLADE SANS ML-1610 | ML1610 | ML-201</t>
  </si>
  <si>
    <t>LAMINA W BLADE HPAX | 1100 | 1300 | 1320 | 11</t>
  </si>
  <si>
    <t>LAMINA W BLADE HP 5P | 6P | 6MP | 5MP | C3903</t>
  </si>
  <si>
    <t>LAMINA W BLADE HP 4500 | 2400 | 2300 | 2500 |</t>
  </si>
  <si>
    <t>LAMINA W BLADE HP 1020 | 1018 | 1022 | 3020 |</t>
  </si>
  <si>
    <t>LAMINA W BLADE HP 7115A | 2613A | 1320 | 1160</t>
  </si>
  <si>
    <t>LAMINA W BLADE HP P1005 | P1102W | CB435 | CB</t>
  </si>
  <si>
    <t>LAMINA W BLADE HP HP CP1215 | CM1312 | CM1415</t>
  </si>
  <si>
    <t>CLIPS UNIVERSAL C/ 100 UNID</t>
  </si>
  <si>
    <t>CLIPS UNIVERSAL C/ 10 UNID</t>
  </si>
  <si>
    <t>CLIPS XEROX PRETO C/ 100 UNID</t>
  </si>
  <si>
    <t>CLIPS XEROX PRETO C/ 10 UNID</t>
  </si>
  <si>
    <t>CLIPS SERIE 27/28 CRISTAL C/100 UNID</t>
  </si>
  <si>
    <t>CLIPS SERIE 27/28 CRISTAL C/10 UNID</t>
  </si>
  <si>
    <t>CLIPS SERIE 600 CRISTAL C/100 UNID</t>
  </si>
  <si>
    <t>CLIPS SERIE 600 CRISTAL C/10 UNID</t>
  </si>
  <si>
    <t>CLIPS SERIE 800 CRISTAL C/100 UNID</t>
  </si>
  <si>
    <t>CLIPS SERIE 800 CRISTALC/10 UNID</t>
  </si>
  <si>
    <t>CLIPS LEXMARK CRISTAL C/100 UNID</t>
  </si>
  <si>
    <t>CLIPS LEXMARK CRISTAL  C/10 UNID</t>
  </si>
  <si>
    <t>CLIPS SERIE 27/28 PRETO C/100 UNID</t>
  </si>
  <si>
    <t>CLIPS SERIE 27/28 PRETO C/10 UNID</t>
  </si>
  <si>
    <t>CLIPS SERIE 600 PRETO C/100 UNID</t>
  </si>
  <si>
    <t>CLIPS SERIE 600 PRETO C/10 UNID</t>
  </si>
  <si>
    <t>CLIPS SERIE 800 PRETO C/ 100 UNID</t>
  </si>
  <si>
    <t>CLIPS SERIE 800 PRETO C/10 UNID</t>
  </si>
  <si>
    <t>CLIPS LEXMARK PRETO C/100 UNID</t>
  </si>
  <si>
    <t>CLIPS LEXMARK PRETO C/10 UNID</t>
  </si>
  <si>
    <t>NO MIX HP 600 C/100 UNID</t>
  </si>
  <si>
    <t>NO MIX HP 600 C/25 UNID</t>
  </si>
  <si>
    <t>NO MIX HP 800 C/100 UNID</t>
  </si>
  <si>
    <t>NO MIX HP 800 C/25 UNID</t>
  </si>
  <si>
    <t>NO MIX HP 3000/9000 LEXMARK 26/27 C/100 UNID</t>
  </si>
  <si>
    <t>NO MIX HP 3000/9000 LEXMARK 26/27 C/25 UNID</t>
  </si>
  <si>
    <t>ESFERA METALICA C/100 UNID</t>
  </si>
  <si>
    <t>NO MIX HP 60/122/901 LEX. CANON C/100 UNID</t>
  </si>
  <si>
    <t>NO MIX HP 60/122/901 LEX. CANON C/25 UNID</t>
  </si>
  <si>
    <t>CLIPS CANON PG-210 / CL-211 CRISTAL C/100 UNI</t>
  </si>
  <si>
    <t>CLIPS CANON PG-210 / CL-211 PRETO C/100 UNID</t>
  </si>
  <si>
    <t>CLIPS CANON PG-210 / CL-211 CRISTAL C/10 UNID</t>
  </si>
  <si>
    <t>CLIPS CANON PG-210 / CL-211 PRETO C/10 UNID</t>
  </si>
  <si>
    <t>CILINDRO BROTHER HL2040 | DCP7020 |C/ 1 UNID</t>
  </si>
  <si>
    <t>CILINDRO BROTHER 5250 |  8085 | 8660C/ 1 UNID</t>
  </si>
  <si>
    <t>PWBR-003</t>
  </si>
  <si>
    <t>CILINDRO BROTHER TN 420 / 450 C/ 1 UNID</t>
  </si>
  <si>
    <t>BLUE TAPE 13MM X 100 MTS C/ 1 UNID</t>
  </si>
  <si>
    <t>BLUE TAPE 13MM X 50MTS C/ 1 UNID</t>
  </si>
  <si>
    <t>BLUE TAPE 13MM X10 MTS C/ 1 UNID</t>
  </si>
  <si>
    <t>SACO PLASTICO TRANSPARENTE 10X15 C/100 UNID</t>
  </si>
  <si>
    <t>CX. PAPELAO DIGITAL P/ CART.GRANDE C/ 25 UNID</t>
  </si>
  <si>
    <t>CX. PAPELAO PRETA E PRATA P/ CART.GR C/25 UNI</t>
  </si>
  <si>
    <t>CX. PAPELAO PRETA E PRATA P/CART.PEQ C/ 25 UN</t>
  </si>
  <si>
    <t>CX. POLIESTIRENO CRISTAL PEQ C/ 1 UNID</t>
  </si>
  <si>
    <t>CX. POLIESTIRENO CRISTAL MEDIA C/ 1 UNID</t>
  </si>
  <si>
    <t>CX. POLIESTIRENO CRISTAL GRA C/ 1 UNID</t>
  </si>
  <si>
    <t>CX. PAPELAO DIGITAL P/ CART.PEQ C/ 25 UNID</t>
  </si>
  <si>
    <t>CX. POLIESTIRENO CRISTAL COMP C/ 1 UNID</t>
  </si>
  <si>
    <t>CX. PAPELAO PRETA E OURO P/ CART.GRDC/ 25 UNI</t>
  </si>
  <si>
    <t>CX. PAPELAO PRETA E OURO P/ CART.PEQ.C/25 UNI</t>
  </si>
  <si>
    <t>CX. PAPELAO AZUL E BRANCO P/ CART.GRA C/25 UN</t>
  </si>
  <si>
    <t>CX. PAPELAO AZUL E BRANCO P/ CART.PEQ.C/25 UN</t>
  </si>
  <si>
    <t>CX. CLIPS CRISTAL ABERTURA LATERAL PEQ C/1 UN</t>
  </si>
  <si>
    <t>CANECAS BRAN (CLASSE A) RESI DE CERAMI C/1 UN</t>
  </si>
  <si>
    <t>CANECAS BRANCA CAIXA C/ 36 (CLASSE A) RESINAD</t>
  </si>
  <si>
    <t>PWCA-003</t>
  </si>
  <si>
    <t>PWCA-004</t>
  </si>
  <si>
    <t>CANECA PLAST DE CHOPP CRIST 500ML C/1 UNID</t>
  </si>
  <si>
    <t>CURSO RECARGA CART. JATO  E CART. C/ 1 UNID</t>
  </si>
  <si>
    <t>CURSO DE RESINAGEM EM DVD C/ 1 UNID</t>
  </si>
  <si>
    <t>CHIP HP SERIE X1300/1320/1160/P2015 C/ 1 UNID</t>
  </si>
  <si>
    <t>PWCH-011</t>
  </si>
  <si>
    <t>CHIP HP 2550 DRUM 9701/9702/9703</t>
  </si>
  <si>
    <t>CHIP HP 2600 MARGENTA 6003 C/ 1 UNID</t>
  </si>
  <si>
    <t>CHIP HP 2600 BLACK 6000 C/ 1 UNID</t>
  </si>
  <si>
    <t>CHIP HP 2600 CYAN 6001 C/ 1 UNID</t>
  </si>
  <si>
    <t>CHIP HP 2600 YELLOW 6002 C/ 1 UNID</t>
  </si>
  <si>
    <t>CHIP HP SERIE 1005 CB 435A C/ 1 UNID</t>
  </si>
  <si>
    <t>CHIP HP SERIE 1005 CB 436A C/ 1 UNID</t>
  </si>
  <si>
    <t>CHIP HP CP 1215/1515-MAGENTA C/ 1 UNID</t>
  </si>
  <si>
    <t>CHIP HP CP 1215/1515-BLACK</t>
  </si>
  <si>
    <t>CHIP HP CP 1215/1515 CYAN C/ 1 UNID</t>
  </si>
  <si>
    <t>CHIP HP CP 1215/1515 YELLOW C/ 1 UNID</t>
  </si>
  <si>
    <t>CHIP HP P1100 / P1102W CE285A C/ 1 UNID</t>
  </si>
  <si>
    <t>CHIP HP CP 2025/2320 MARGENTA CC533 C/ 1 UNID</t>
  </si>
  <si>
    <t>CHIP HP CP 2025/2320 BLACK CC530A C/ 1 UNID</t>
  </si>
  <si>
    <t>CHIP HP CP 2025/2320 CIAN CC531A C/ 1 UNID</t>
  </si>
  <si>
    <t>CHIP HP CP 2025/2320 YELLOW CC532A C/ 1 UNID</t>
  </si>
  <si>
    <t>CHIP HP 2035/2055/P2035/P2050/P2055 C/ 1 UNID</t>
  </si>
  <si>
    <t>CHIP HP P3015/P3015N/P3015DN/P3015X C/ 1 UNID</t>
  </si>
  <si>
    <t>CHIP HP CM1415 | CP1525 | CE320A  C/ 1 UNID</t>
  </si>
  <si>
    <t>CHIP HP CM1415 | CP1525 | CE321A C/ 1 UNID</t>
  </si>
  <si>
    <t>CHIP HP CM1415 | CP1525 | CE322A C/ 1 UNID</t>
  </si>
  <si>
    <t>CHIP HP CM1415 | CP1525 | CE323A | C/ 1 UNID</t>
  </si>
  <si>
    <t>CHIP OPTRA LEXMARK E120C/ 1 UNID</t>
  </si>
  <si>
    <t>CHIP OPTRA LEXMARK E230/330/240 C/ 1 UNID</t>
  </si>
  <si>
    <t>CHIP OPTRA LEXMARK E 250 C/ 1 UNID</t>
  </si>
  <si>
    <t>CHIP OPTRA LEXMARK X340/342X 340 C/ 1 UNID</t>
  </si>
  <si>
    <t>CHIP OPTRA LEXMARK E 320/322 C/ 1 UNID</t>
  </si>
  <si>
    <t>CHIP OPTRA LEXMARK T 420 12A7315/C/ 1 UNID</t>
  </si>
  <si>
    <t>CHIP OPTRA LEXMARK T 520/522 12A C/ 1 UNID</t>
  </si>
  <si>
    <t>PWCL-015</t>
  </si>
  <si>
    <t>CHIP OPTRA LEXMARK T610/612 12A5840/45</t>
  </si>
  <si>
    <t>CHIP OPTRA LEXMARK T620/622 12AC/ 1 UNID</t>
  </si>
  <si>
    <t>CHIP OPTRA LEXMARK T 640/642 32K C/ 1 UNID</t>
  </si>
  <si>
    <t>CHIP SANSUNG SCX4200 C/ 1 UNID</t>
  </si>
  <si>
    <t>CHIP SAMSUNG SCX4720C/ 1 UNID</t>
  </si>
  <si>
    <t>CHIP SANSUNG SCX 4600/4623 C/ 1 UNID</t>
  </si>
  <si>
    <t>CHIP SANSUNG ML 1665 C/ 1 UNID</t>
  </si>
  <si>
    <t>CHIP SANSUNG 101 MLT-D101S ML-2160/C/ 1 UNID</t>
  </si>
  <si>
    <t>CARTUCHO DE TONER HP CB435A P1005 C/ 1 UNID</t>
  </si>
  <si>
    <t>CARTUCHO DE TONER HP CB436A P1505  C/ 1 UNID</t>
  </si>
  <si>
    <t>CARTUCHO DE TONER HP Q2612A 1010 C/ 1 UNID</t>
  </si>
  <si>
    <t>CARTUCHO DE TONER LEX E120 E120N C/ 1 UNID</t>
  </si>
  <si>
    <t>CARTUCHO DE TONER SANSUNG ML1610 ML C/ 1 UNID</t>
  </si>
  <si>
    <t>CARTUCHO DE TONER SANSUNG ML 1710 C/ 1 UNID</t>
  </si>
  <si>
    <t>CARTUCHO DE TONER SANSUNG SCX 4200 C/ 1 UNID</t>
  </si>
  <si>
    <t>CARTUCHO DE TONER LEXMARK E-230/240 C/ 1 UNID</t>
  </si>
  <si>
    <t>PWPF-008</t>
  </si>
  <si>
    <t>CARTUCHO DE TONER HP CE 505A P2055/C/ 1 UNID</t>
  </si>
  <si>
    <t>CARTUCHO DE TONER HP CE 505X P 2055 C/ 1 UNID</t>
  </si>
  <si>
    <t>CARTUCHO DE TONER HP 5949A 1320/1160 C/ 1 UNI</t>
  </si>
  <si>
    <t>CARTUCHO DE TONER HP 7115A 1000/1200 C/ 1 UNI</t>
  </si>
  <si>
    <t>CARTUCHO DE TONER HP 7115X 1000/1200 C/ 1 UNI</t>
  </si>
  <si>
    <t>CARTUCHO DE TONER HP CE285 P1102 C/ 1 UNID</t>
  </si>
  <si>
    <t>CARTUCHO DE TONER HP CE278 P1606 C/ 1 UNID</t>
  </si>
  <si>
    <t>CARTUCHO DE TONER HP 2613A C/ 1 UNID</t>
  </si>
  <si>
    <t>CARTUCHO DE TONER SANSUNG SCX 4600 C/ 1 UNID</t>
  </si>
  <si>
    <t>CARTUCHO DE TONER HP 7553A P2014/ C/ 1 UNID</t>
  </si>
  <si>
    <t>CARTUCHO DE TONER HP 7553X P2014/P20 C/ 1 UNI</t>
  </si>
  <si>
    <t>CARTUCHO DE TONER SANSUNG ML1665 C/ 1 UNID</t>
  </si>
  <si>
    <t>CARTUCHO DE TONER SANSUNG D101 C/ 1 UNID</t>
  </si>
  <si>
    <t>CHIP XEROX PHASER 3150 C/ 1 UNID</t>
  </si>
  <si>
    <t>CHIP XEROX PHASER 3420 C/ 1 UNID</t>
  </si>
  <si>
    <t>CHIP XEROX PHASER 3450 C/ 1 UNID</t>
  </si>
  <si>
    <t>FUSIVEL XEROX PE16/SANSUNG SCX 4521 C/ 1 UNID</t>
  </si>
  <si>
    <t>LAMINA DOC BLADE SANSUNG ML2010 | ML16 C/1UNI</t>
  </si>
  <si>
    <t>LAMINA DOC BLADE SANSUNG   SCX 4200 C/1 UNID</t>
  </si>
  <si>
    <t>LAMINA DOC BLADE HP AX | 1100 | C3906A C/1 UN</t>
  </si>
  <si>
    <t>PWDH-002</t>
  </si>
  <si>
    <t>LAMINA DOC BLADE HP BX 3900</t>
  </si>
  <si>
    <t>PWDH-004</t>
  </si>
  <si>
    <t>LAMINA DOC BLADE HP PX 92274</t>
  </si>
  <si>
    <t>LAMINA DOC BLADE HP VX 5P | 6P |  C/1 UNID</t>
  </si>
  <si>
    <t>PWDH-006</t>
  </si>
  <si>
    <t>LAMINA DOC BLADE HP WX/8100</t>
  </si>
  <si>
    <t>LAMINA DOC BLADE HP 1020 | 1160 | C/1 UNID</t>
  </si>
  <si>
    <t>PWDH-008</t>
  </si>
  <si>
    <t>LAMINA DOC BLADE HP 1160/13205949</t>
  </si>
  <si>
    <t>LAMINA DOC BLADE HP 2612/1010 C/1 UNID</t>
  </si>
  <si>
    <t>LAMINA DOC BLADE HP 2400/6511 C/1 UNID</t>
  </si>
  <si>
    <t>PWDH-013</t>
  </si>
  <si>
    <t>LAMINA DOC BLADE HP 4200/4250/4300</t>
  </si>
  <si>
    <t>PWDH-015</t>
  </si>
  <si>
    <t>LAMINA DOC BLADE HP 4500 4191/92/94/95</t>
  </si>
  <si>
    <t>PWDH-016</t>
  </si>
  <si>
    <t>LAMINA DOC BLADE HP 900 8543</t>
  </si>
  <si>
    <t>PWDH-017</t>
  </si>
  <si>
    <t>LAMINA DOC BLADE HP 5000 /4129</t>
  </si>
  <si>
    <t>PWDH-018</t>
  </si>
  <si>
    <t>LAMINA DOC BLADE HP 92275 /A92275</t>
  </si>
  <si>
    <t>LAMINA DOC BLADE HP P1005 | P1006 |  C/1 UNID</t>
  </si>
  <si>
    <t>PWDH-020</t>
  </si>
  <si>
    <t>LAMINA DOC BLADE HP 4250 / 5942</t>
  </si>
  <si>
    <t>LAMINA DOC BLADE HP CB540A | CB541A | C/1 UNI</t>
  </si>
  <si>
    <t>PWDL-001</t>
  </si>
  <si>
    <t>LAMINA DOC BLADE LEX E210</t>
  </si>
  <si>
    <t>LAMINA DOC BLADE LEX E230 | E232 | C/1 UNID</t>
  </si>
  <si>
    <t>PWDL-003</t>
  </si>
  <si>
    <t>LAMINA DOC BLADE LEX BAR OPTRA S 4059</t>
  </si>
  <si>
    <t>DEVELOPER SANSUNG SCX 4200 | SCX 4100 | ML 17</t>
  </si>
  <si>
    <t>PWDX-001</t>
  </si>
  <si>
    <t>LAMINA DOC BLADE XEROX P8/OPTRA 310</t>
  </si>
  <si>
    <t>PWDX-002</t>
  </si>
  <si>
    <t>LAMINA DOC BLADE XEROX N24/N32 11R00296</t>
  </si>
  <si>
    <t>ETIQUETA REMOVA   C/ 100 UNI</t>
  </si>
  <si>
    <t>ETIQUETA DE VALIDADE CASQUINHA DE OVO C/84 UN</t>
  </si>
  <si>
    <t>ETIQUETA PARA HP 800 C/70 UNID</t>
  </si>
  <si>
    <t>ETIQUETA CART. HP 21  C/ 10 UNID</t>
  </si>
  <si>
    <t>ETIQUETA CART. HP 22 C/ 10 UNID</t>
  </si>
  <si>
    <t>ETIQUETA CART. HP 727A C/ 10 UNID</t>
  </si>
  <si>
    <t>ETIQUETA CART. HP 728A C/ 10 UNID</t>
  </si>
  <si>
    <t>ETIQUETA CART. HP 656A C/ 10 UNID</t>
  </si>
  <si>
    <t>ETIQUETA CART. HP 657A C/ 10 UNID</t>
  </si>
  <si>
    <t>ETIQUETA CART. HP 92 C/ 10 UNID</t>
  </si>
  <si>
    <t>ETIQUETA CART. HP 93 C/ 10 UNID</t>
  </si>
  <si>
    <t>ETIQUETA CART. HP 94A C/ 10 UNID</t>
  </si>
  <si>
    <t>ETIQUETA CART. HP 95A C/ 10 UNID</t>
  </si>
  <si>
    <t>ETIQUETA CART. HP 96 C/ 10 UNID</t>
  </si>
  <si>
    <t>ETIQUETA CART. HP 97 C/ 10 UNID</t>
  </si>
  <si>
    <t>ETIQUETA CART. HP 98 C/ 10 UNID</t>
  </si>
  <si>
    <t>ETIQUETA CART. HP 625A C/ 10 UNID</t>
  </si>
  <si>
    <t>ETIQUETA CART. HP 626A C/ 10 UNID</t>
  </si>
  <si>
    <t>ETIQUETA CART. HP 629A C/ 10 UNID</t>
  </si>
  <si>
    <t>ETIQUETA CART. HP 649A C/ 10 UNID</t>
  </si>
  <si>
    <t>ETIQUETA CART. HP 6614A C/ 10 UNID</t>
  </si>
  <si>
    <t>ETIQUETA CART. HP 641A C/ 10 UNID</t>
  </si>
  <si>
    <t>ETIQUETA CART. HP 645A C/ 10 UNID</t>
  </si>
  <si>
    <t>ETIQUETA CART. HP 1823A C/ 10 UNID</t>
  </si>
  <si>
    <t>ETIQUETA CART. HP 6578A C/ 10 UNID</t>
  </si>
  <si>
    <t>ETIQUETA CART. HP 6615A C/ 10 UNID</t>
  </si>
  <si>
    <t>ETIQUETA CART. HP 6625A C/ 10 UNID</t>
  </si>
  <si>
    <t>ETIQUETA CART. LEXMARK 16 C/ 10 UNID</t>
  </si>
  <si>
    <t>ETIQUETA CART. LEXMARK 17 C/ 10 UNID</t>
  </si>
  <si>
    <t>ETIQUETA CART. LEXMARK 26 C/ 10 UNID</t>
  </si>
  <si>
    <t>ETIQUETA CART. LEXMARK 27 C/ 10 UNID</t>
  </si>
  <si>
    <t>ETIQUETA CART. LEXMARK 12A 1970 C/ 10 UNID</t>
  </si>
  <si>
    <t>ETIQUETA CART. LEXMARK 12A 1980 C/ 10 UNID</t>
  </si>
  <si>
    <t>ETIQUETA CART. LEXMARK 400HC C/ 10 UNID</t>
  </si>
  <si>
    <t>ETIQUETA CART. LEXMARK G50 C/ 10 UNID</t>
  </si>
  <si>
    <t>ETIQUETA CART. LEXMARK G60 C/ 10 UNID</t>
  </si>
  <si>
    <t>ETIQUETA CART. CANON BC 02 C/ 10 UNID</t>
  </si>
  <si>
    <t>ETIQUETA CART. CANON BC-05</t>
  </si>
  <si>
    <t>ETIQUETA CART. CANON 30 C/ 10 UNID</t>
  </si>
  <si>
    <t>ETIQUETA CART. CANON 31 C/ 10 UNID</t>
  </si>
  <si>
    <t>ETIQUETA CART. CANON 40 C/ 10 UNID</t>
  </si>
  <si>
    <t>ETIQUETA CART. CANON 41 C/ 10 UNID</t>
  </si>
  <si>
    <t>ETIQUETA CART. HP 74 C/ 10 UNID</t>
  </si>
  <si>
    <t>ETIQUETA CART. HP 75 C/ 10 UNID</t>
  </si>
  <si>
    <t>ETIQUETA CART. LEXMARK 01 C/ 10 UNID</t>
  </si>
  <si>
    <t>ETIQUETA CART. LEXMARK 32 C/ 10 UNID</t>
  </si>
  <si>
    <t>ETIQUETA CART. LEXMARK 33 C/ 10 UNID</t>
  </si>
  <si>
    <t>ETIQUETA CART. LEXMARK 34</t>
  </si>
  <si>
    <t>ETIQUETA CART. LEXMARK 35 C/ 10 UNID</t>
  </si>
  <si>
    <t>ETIQUETA CART. LEXMARK 82 C/ 10 UNID</t>
  </si>
  <si>
    <t>ETIQUETA CART. LEXMARK 83 C/ 10 UNID</t>
  </si>
  <si>
    <t>ETIQUETA CART. LEXMARK 04</t>
  </si>
  <si>
    <t>ETIQUETA CART. LEXMARK 05 C/ 10 UNID</t>
  </si>
  <si>
    <t>ETIQUETA CART. LEXMARK 23 C/ 10 UNID</t>
  </si>
  <si>
    <t>ETIQUETA CART. LEXMARK 24 C/ 10 UNID</t>
  </si>
  <si>
    <t>ETIQUETA CART. LEXMARK 28 C/ 10 UNID</t>
  </si>
  <si>
    <t>ETIQUETA CART. LEXMARK 29 C/ 10 UNID</t>
  </si>
  <si>
    <t>ETIQUETA CART. HP 60 COLOR C/ 10 UNID</t>
  </si>
  <si>
    <t>ETIQUETA CART. HP 60 PRETO C/ 10 UNID</t>
  </si>
  <si>
    <t>ETIQUETA PULL TAPEMIX C/ 100 UNID</t>
  </si>
  <si>
    <t>ETIQUETA CART. HP 901 PRETO C/ 10 UNID</t>
  </si>
  <si>
    <t>ETIQUETA CART. HP 901 COLOR C/ 10 UNID</t>
  </si>
  <si>
    <t>ETIQUETA CART. HP 122 PRETO C/ 10 UNID</t>
  </si>
  <si>
    <t>ETIQUETA CART. HP 122 COLOR C/ 10 UNID</t>
  </si>
  <si>
    <t>ETIQUETA CART. HP 662 PRETO C/ 10 UNID</t>
  </si>
  <si>
    <t>ETIQUETA CART. HP 662 COLOR C/ 10 UNID</t>
  </si>
  <si>
    <t>RESINA EPOXI RIGIDA CONJS C/ 500G</t>
  </si>
  <si>
    <t>RESINA EPOXI FLEXIVEL CONJS C/ 500G</t>
  </si>
  <si>
    <t>ESPONJA LEXMARK PRETO  C/ 25 UNID</t>
  </si>
  <si>
    <t>ESPONJA HP 21/27/56/92/94/98 PRETO C/ 50 UNI</t>
  </si>
  <si>
    <t>ESPONJA HP 21/27/56/92/94/98 PRETO  C/ 10 UNI</t>
  </si>
  <si>
    <t>ESPONJA HP 22/28/57/93/95/97 COLOR C/ 100 UNI</t>
  </si>
  <si>
    <t>ESPONJA HP 22/28/57/93/95/97  COLOR  C/ 10 UN</t>
  </si>
  <si>
    <t>ESPONJA HP PEQ.LEX 16/17 S/ TRANF. C/50 UNID</t>
  </si>
  <si>
    <t>ESPONJA HP PEQ.LEX 16/17 S/ TRANF. C/10 UNID</t>
  </si>
  <si>
    <t>BASTAO COLA QUENTE GRANDE 40w C/ 1 UNID</t>
  </si>
  <si>
    <t>BALANCA ELET. ATE 5 KG C/ 1 UNID.</t>
  </si>
  <si>
    <t>ASPIRADOR DE RESIDUOS LIQUIDOS C/ 1 UNID.</t>
  </si>
  <si>
    <t>PISTOLA COLA QUENTE PEQ 10 WATTS C/ 1 UNID</t>
  </si>
  <si>
    <t>MAQ.DE LIMPEZA ULTRASONICA OVAL 110 V</t>
  </si>
  <si>
    <t>MULTIMETRO DIGITAL COM MANUAL  C/ 1 UNID</t>
  </si>
  <si>
    <t>SELADORA 20CM BIVOLT C/ 1 UNID</t>
  </si>
  <si>
    <t>SELADORA 30CM BI VOLT C/ 1 UNID</t>
  </si>
  <si>
    <t>SNAP SERIE HP 600 DUPLO PRETO C/ 1 UNID</t>
  </si>
  <si>
    <t>SNAP SERIE HP 600 SIMPLES PRETO C/ 1 UNID</t>
  </si>
  <si>
    <t>SNAP SERIE HP 600 COLOR C/ 1 UNID</t>
  </si>
  <si>
    <t>SNAP SERIE HP 800 PRETO E COLOR C/ 1 UNID</t>
  </si>
  <si>
    <t>SNAP SERIE LEX. XEROX PRETO E COLOR C/ 1 UNID</t>
  </si>
  <si>
    <t>BASTAO COLA QUENTE PEQUENO 10w C/ 2 UNID</t>
  </si>
  <si>
    <t>LUVAS DESCARTAVEIS PAR GRANDE C/2 UNID</t>
  </si>
  <si>
    <t>LUVAS DESCARTAVEIS CAIXA PEQUENA C/ 100 UNID</t>
  </si>
  <si>
    <t>GUILHOTINA P/ ABERTURA DE CARTUCHO C/ 1 UNID</t>
  </si>
  <si>
    <t>MORSA BANCADA C/ 1 UNID</t>
  </si>
  <si>
    <t>CHAVE ALLEN C/ 1 UNID</t>
  </si>
  <si>
    <t>ALICATE CLAMP C/ 1 UNID.</t>
  </si>
  <si>
    <t>VERRUMA DE 2,5 MM C/ 1 UNID</t>
  </si>
  <si>
    <t>KIT 3  ALICATE P/ TONER CORTE, BICO C/ 1 UNID</t>
  </si>
  <si>
    <t>ESTILETE EMBORRACHADO GRANDE C/1 UNID</t>
  </si>
  <si>
    <t>LAMINA ESTILETE C/ 1 UNID</t>
  </si>
  <si>
    <t>MASCARA RESPIRATORIA SIMPLES C/ 6 UNID</t>
  </si>
  <si>
    <t>MASCARA RESPIRATORIA C/ RESPIRADOR C/ 1 UNID</t>
  </si>
  <si>
    <t>SERINGA 5 ML DESCARTALVEL C/ 1 UNID</t>
  </si>
  <si>
    <t>SERINGA 10ML DESCARTAVEL C/ 1 UNID</t>
  </si>
  <si>
    <t>SERINGA 20ML DESCARTAVEL C/ 1 UNID</t>
  </si>
  <si>
    <t>SERINGA 60ML DESCARTAVEL C/ 1 UNID</t>
  </si>
  <si>
    <t>SERINGA 25ML POLICARBONATO LONG DUR C/ 1 UNID</t>
  </si>
  <si>
    <t>AGULHA PEQ.25X08 VERDE C/ 1 UNID.</t>
  </si>
  <si>
    <t>AGULHA MED.30X70 CINZA C/ 1 UNID.</t>
  </si>
  <si>
    <t>AGULHA GRD.40X12,0 ROSA C/ 1 UNID.</t>
  </si>
  <si>
    <t>AGULHA SUPER GRANDE C/ 1 UNID.</t>
  </si>
  <si>
    <t>AGULHA PEQ.ACO INOX 20X10 C/ 1 UNID.</t>
  </si>
  <si>
    <t>AGULHA MED.ACO INOX 40X10 C/ 1 UNID.</t>
  </si>
  <si>
    <t>AGULHA GRD.ACO INOX 80X10 C/ 1 UNID.</t>
  </si>
  <si>
    <t>PWF-047</t>
  </si>
  <si>
    <t>SNAP FILL EM ABS 800 COLOR</t>
  </si>
  <si>
    <t>SNAP FILL EM ABS 56/27/21/60/901 C/ 1 UNID</t>
  </si>
  <si>
    <t>SNAP FILL EM ABS 57/28/22/60/901/ COL C/1 UNI</t>
  </si>
  <si>
    <t>PWF-051</t>
  </si>
  <si>
    <t>SNAP FILL EM ABS 92/93/94/95/96 BLA C/ 1 UNID</t>
  </si>
  <si>
    <t>PWF-052</t>
  </si>
  <si>
    <t>SNAP FILL EM ABS LEX 1380619/1380 COL C/ 1 UN</t>
  </si>
  <si>
    <t>PWF-053</t>
  </si>
  <si>
    <t>SNAP FILL EM ABS LEX 12A1970/12A BLA   C/1 UN</t>
  </si>
  <si>
    <t>SNAP FILL EM ABS LEXMARK 26/27 COL C/ 1 UNID</t>
  </si>
  <si>
    <t>SNAP FILL EM ABS LEXMARK 16/17 BLA  C/ 1 UNID</t>
  </si>
  <si>
    <t>APLICADOR DE FITA LARGA C/ 1 UNID.</t>
  </si>
  <si>
    <t>DISPENSADOR DE FITAS BLUE TAPE C/ 1 UNID</t>
  </si>
  <si>
    <t>TESTADOR ULTRA TEST</t>
  </si>
  <si>
    <t>MINI RETIFICA C/ 60 PECAS C/ 1 UNID</t>
  </si>
  <si>
    <t>PARAFUSADEIRA SEM FIO C/ 1 UNID</t>
  </si>
  <si>
    <t>PISTOLA DE COLA QUENTE GRANDE 40W C/ 1 UNID</t>
  </si>
  <si>
    <t>CHAVE EM  L PARA ESTRACAO DE PINO C/ 1 UNID</t>
  </si>
  <si>
    <t>PEDAL ACIONADOR ASPIRADOR DE TONER C/ 1 UNID</t>
  </si>
  <si>
    <t>ARCO DE SERRA C/2 SERRAS 2600 C/ 1 UNID.</t>
  </si>
  <si>
    <t>MOLA MAG ROLER 2612A C/ 3 UNID.</t>
  </si>
  <si>
    <t>MOLA CARCACA 2612A C/ 3 UNID</t>
  </si>
  <si>
    <t>GRAXA CONDUTIVA UNIVERSAL COBRE 30GR</t>
  </si>
  <si>
    <t>ASPIRADOR MINI TONER PUBLICAWEB 110V C/ 1 UNI</t>
  </si>
  <si>
    <t>ASPIRADOR MINI TONER PUBLICAWEB 220V C/ 1 UNI</t>
  </si>
  <si>
    <t>KIT REPARO SELADORA 20cm C/ 1 UNID</t>
  </si>
  <si>
    <t>FILTRO TONERFIL EPA PARA TONER C/ 1 UNID</t>
  </si>
  <si>
    <t>KIT REPARO SELADORA 30cm C/ 1 UNID</t>
  </si>
  <si>
    <t>PRATELEIRA MULTI USO C/ 4 DIVISOES</t>
  </si>
  <si>
    <t>BICO DOSADOR PARA TONER C/ 1 UNID</t>
  </si>
  <si>
    <t>GRAXA CONDUTIVA UNIVER GRAFIT C/ 1 UNID</t>
  </si>
  <si>
    <t>MAQ.DE LIMPEZA ULTRASONICA QUADRADA 110 V</t>
  </si>
  <si>
    <t>VAPORETO 110v C/ 1 UNID</t>
  </si>
  <si>
    <t>VAPORETO 220v C/ 1 UNID</t>
  </si>
  <si>
    <t>PO KYNAR LUBRIFICANTE PARA CILINDRO C/ 1 UNID</t>
  </si>
  <si>
    <t>FITA CREPE 18MM x 50MM C/ 1 UNID</t>
  </si>
  <si>
    <t>CILINDRO HP 1000 | 1200 | 1220 C/ 1 UNID</t>
  </si>
  <si>
    <t>CILINDRO HP 1020 | 3050 | 1018 | C/ 1 UNID</t>
  </si>
  <si>
    <t>CILINDRO HP AX 1100 | 3200 | 5L C/ 1 UNID</t>
  </si>
  <si>
    <t>CILINDRO HP 5P | 5MP | 6P C/ 1 UNID</t>
  </si>
  <si>
    <t>CILINDRO HP 1320 | 1160 C/ 1 UNID</t>
  </si>
  <si>
    <t>CILINDRO HP 1150 YUL 2624 C/ 1 UNID</t>
  </si>
  <si>
    <t>CILINDRO HP 2600 | 2600N | 2605DN C/ 1 UNID</t>
  </si>
  <si>
    <t>CILINDRO HP HP 5000 | 5100 4129X C/ 1 UNID</t>
  </si>
  <si>
    <t>CILINDRO HP P1005 | P1006 | M1120 C/ 1 UNID</t>
  </si>
  <si>
    <t>CILINDRO HP CP1215 | CP1525 |C/ 1 UNID</t>
  </si>
  <si>
    <t>CILINDRO HP CE505A | 505A | 05A C/ 1 UNID</t>
  </si>
  <si>
    <t>CILINDRO LEXMARK E210 | 10S0063 C/ 1 UNID</t>
  </si>
  <si>
    <t>CILINDRO LEXMARK E230 | E232 C/ 1 UNID</t>
  </si>
  <si>
    <t>PWGL-004</t>
  </si>
  <si>
    <t>CILINDRO LEX OPTRA E 310/312</t>
  </si>
  <si>
    <t>PWGL-005</t>
  </si>
  <si>
    <t>CILINDRO LEX OPTRA E320/322</t>
  </si>
  <si>
    <t>PWGL-006</t>
  </si>
  <si>
    <t>CILINDRO LEX OPTRA T 420/430</t>
  </si>
  <si>
    <t>CILINDRO LEXMARK E120 | E120N C/ 1 UNID</t>
  </si>
  <si>
    <t>CILINDRO SANSUNG ML1610 | ML2010 C/ 1 UNID</t>
  </si>
  <si>
    <t>CILINDRO SAMSUNG ML1710 | ML4200 C/ 1 UNID</t>
  </si>
  <si>
    <t>CILINDRO SAMSUNG ML 2850 | SCX4600 C/ 1 UNID</t>
  </si>
  <si>
    <t>CILINDRO SANSUNG ML 1665 | ML 1630 C/ 1 UNID</t>
  </si>
  <si>
    <t>CILINDRO SAMSUNG D101S | ML2135 | C/ 1 UNID</t>
  </si>
  <si>
    <t>IMPRESSORA LEXMARK 16/17/26/27 C/1 UNID</t>
  </si>
  <si>
    <t>MICRO BOMBA PERISTALTICA C/ 1 UNID</t>
  </si>
  <si>
    <t>CONJUTO  VACUUM 3000 110V/220v C/ 1 UNID</t>
  </si>
  <si>
    <t>CAMARA DE VACUO 2000 + ASPIRADOR DE RESIDUOS</t>
  </si>
  <si>
    <t>CAMARA DE VACUO 2000</t>
  </si>
  <si>
    <t>PRENSA PLANA 38CMX38CM P/SUBLIM CAMIS C/1 UNI</t>
  </si>
  <si>
    <t>CONJUTO  VACUUM CAR 3000 12V C/ 1 UNID</t>
  </si>
  <si>
    <t>PAPEL GLOSSY PHOTO 180 GR C/20 UNID</t>
  </si>
  <si>
    <t>PAPEL SULFITE 75G A4 210x297  C/500 UNID</t>
  </si>
  <si>
    <t>PWPF-003</t>
  </si>
  <si>
    <t>PAPEL TRANSFER PARA IMPRESSORA LASER C/ 5 UNI</t>
  </si>
  <si>
    <t>CHIP XEROX WC 3119</t>
  </si>
  <si>
    <t>LAMINA DOC BLADE SANSUNG ML 2150 | 2550 | 255</t>
  </si>
  <si>
    <t>PO KG T IMP LASER HP ESPE GRAFICO UNIVE C/1Kg</t>
  </si>
  <si>
    <t>PO KG T IMP LASER HP UNIVE SERIE BAIXA C/1Kg</t>
  </si>
  <si>
    <t>PO KG T IMP LASER HP UNIV SERIE ALTA C/1Kg</t>
  </si>
  <si>
    <t>PO KG T IMP LASER HP GRAFICO HP 2612 C/1Kg</t>
  </si>
  <si>
    <t>PO KG T IMP LASER SANSUNG E LEX UNIV C/1Kg</t>
  </si>
  <si>
    <t>PO KG T IMP LASER HP QUIMICO CB435/436 C/1Kg</t>
  </si>
  <si>
    <t>PO KG T IMP LASER KYOCERA UNIVE TK17 C/ 1Kg</t>
  </si>
  <si>
    <t>PO KG T IMP LASER BROTHER UNIVERSAL C/ 1Kg</t>
  </si>
  <si>
    <t>FRASCO 50ML EM PEAD N.TAMPA 28MM PRE C/1 UNID</t>
  </si>
  <si>
    <t>FRASCO 50ML EM PEAD N.TAMPA 28MM AZUL C/1 UNI</t>
  </si>
  <si>
    <t>FRASCO 50ML EM PEAD N.TAMPA 28MM AMAR C/1 UNI</t>
  </si>
  <si>
    <t>FRASCO 50ML EM PEAD N.TAMPA 28MM MARG C/1 UNI</t>
  </si>
  <si>
    <t>LAMINA DOC BLADE HP EX  4 | 5 | 6 | 92298A |</t>
  </si>
  <si>
    <t>FRASCO 100ML EM PEAD N.TAMPA 28MM PRE C/1 UNI</t>
  </si>
  <si>
    <t>FRASCO 100ML EM PEAD N.TAMPA 28MM AZUL C/1 UN</t>
  </si>
  <si>
    <t>FRASCO 100ML EM PEAD N.TAMPA 28MM AMAR C/1 UN</t>
  </si>
  <si>
    <t>FRASCO 100ML EM PEAD N.TAMPA 28MM MARG C/1 UN</t>
  </si>
  <si>
    <t>FRASCO 250ML EM PEAD N.TAMPA 28MM PRE C/1 UNI</t>
  </si>
  <si>
    <t>FRASCO 250ML EM PEAD N.TAMPA 28MM AZUL C/1 UN</t>
  </si>
  <si>
    <t>FRASCO 250ML EM PEAD N.TAMPA 28MM AMAR C/1 UN</t>
  </si>
  <si>
    <t>FRASCO 250ML EM PEAD N.TAMPA 28MM MARG C/1 UN</t>
  </si>
  <si>
    <t>FRASCO 500ML EM PEAD N.TAMPA 28MM PRE C/1 UNI</t>
  </si>
  <si>
    <t>FRASCO 500ML EM PEAD N.TAMPA 28MM AZUL C/1 UN</t>
  </si>
  <si>
    <t>FRASCO 500ML EM PEAD N.TAMPA 28MM AMAR C/1 UN</t>
  </si>
  <si>
    <t>FRASCO 500ML EM PEAD N.TAMPA 28MM MARG C/1 UN</t>
  </si>
  <si>
    <t>FRASCO 60ML EM PET TAMPA 28MM PRE C/1 UNID</t>
  </si>
  <si>
    <t>FRASCO 60ML EM PET TAMPA 28MM AZUL C/1 UNID</t>
  </si>
  <si>
    <t>FRASCO 60ML EM PET TAMPA 28MM AMAR C/1 UNID</t>
  </si>
  <si>
    <t>FRASCO 60ML EM PET TAMPA 28MM MARG C/1 UNID</t>
  </si>
  <si>
    <t>FRASCO 100ML EM PET TAMPA 28MM PRE C/1 UNID</t>
  </si>
  <si>
    <t>FRASCO 100ML EM PET TAMPA 28MM AZUL C/1 UNID</t>
  </si>
  <si>
    <t>FRASCO 100ML EM PET TAMPA 28MM AMAR C/1 UNID</t>
  </si>
  <si>
    <t>FRASCO 100ML EM PET TAMPA 28MM MARG C/1 UNID</t>
  </si>
  <si>
    <t>FRASCO 150ML EM PET TAMPA 28MM PRETO C/1 UNID</t>
  </si>
  <si>
    <t>FRASCO 150ML EM PET TAMPA 28MM AZUL C/1 UNID</t>
  </si>
  <si>
    <t>FRASCO 150ML EM PET TAMPA 28MM AMAR C/1 UNID</t>
  </si>
  <si>
    <t>FRASCO 150ML EM PET TAMPA 28MM MARG C/1 UNID</t>
  </si>
  <si>
    <t>LAMINA DOC BLADE HP 255 | 2610 | 6511 | 7551</t>
  </si>
  <si>
    <t>FRASCO TONER 300ML EM PEAD N.TAM 42MM C/1 UNI</t>
  </si>
  <si>
    <t>FRASCO TONER 600ML EM PEAD N.TAM 42MM  C/1 UN</t>
  </si>
  <si>
    <t>FRASCO TONER 1200ML EM PEAD N.TAM 42MM C/1 UN</t>
  </si>
  <si>
    <t>LAMINA DOC BLADE HP 4096A | 4127 | HP 8061 |</t>
  </si>
  <si>
    <t>PWDH-014</t>
  </si>
  <si>
    <t>LAMINA DOC BLADE HP 2500/2550 9700/01/02</t>
  </si>
  <si>
    <t>SNAP FILL EM ABS 800 BLACK</t>
  </si>
  <si>
    <t>SNAP FILL EM ABS 600 COLOR</t>
  </si>
  <si>
    <t>CILINDRO XEROX WC 312 | WC 412 | M15 | M15i |</t>
  </si>
  <si>
    <t>ROLO DE BORRACHA PCR 1005/1006/1505/ C/1 UNID</t>
  </si>
  <si>
    <t>ROLO DE BOR PCR 1010/12/15/20 HP 2612 C/1 UNI</t>
  </si>
  <si>
    <t>ROLO DE BORRACHA PCR CP1215/1515 CB540/541A/5</t>
  </si>
  <si>
    <t>ROLO DE BORRACHA PCR LEXMARK E 120 C/1 UNID</t>
  </si>
  <si>
    <t>ROLO DE BORRAPCR SANSML1610/2010/SCX C/1 UNID</t>
  </si>
  <si>
    <t>ROLO MAGNETICO HP 1010/1012/1015/20/ C/1 UNID</t>
  </si>
  <si>
    <t>ROLO MAGN HP 1320/1160/3392 Q5949A  C/1 UNID</t>
  </si>
  <si>
    <t>ROLO MAGNHP 1005/1006/1505/1120 CB435/ C/1 UN</t>
  </si>
  <si>
    <t>PWSQ-002</t>
  </si>
  <si>
    <t>SQUEEZE GRAND.PARA SUBLIMACAO 600ML C/1 UNID.</t>
  </si>
  <si>
    <t>SQUEEZE PEQ.PARA SUBLIMACAO 500ML C/1 UNID.</t>
  </si>
  <si>
    <t>SAND. BRANCA P/ SUB N.23/24-TIRA TRADI C/1 UN</t>
  </si>
  <si>
    <t>SAND. BRANCA P/SUB N.25/26-TIRA TRADIC C/1 UN</t>
  </si>
  <si>
    <t>SAND. BRANCA P/SUB N.27/28-TIRA TRAD C/1 UNID</t>
  </si>
  <si>
    <t>SAND. BRANCA P/SUB N.29/30 -TIRA TRAD C/1 UNI</t>
  </si>
  <si>
    <t>SAND. BRANCA P/SUB N.31/32 -TIRA TRA  C/1 UNI</t>
  </si>
  <si>
    <t>SAND. BRANCA P/SUB N. 33/34-TIRA TRA C/1 UNI</t>
  </si>
  <si>
    <t>SAND. BRANCA P/SUB N.33/34-TIRA SLIN C/1 UNI</t>
  </si>
  <si>
    <t>SAND. BRANCA P/SUB N.35/36-TIRA TRA C/1 UNI</t>
  </si>
  <si>
    <t>SAND. BRANCA P/SUB N.35/36-TIRA SLIN C/1 UNI</t>
  </si>
  <si>
    <t>SAND. BRANCA P/SUB N.37/38-TIRA TRA C/1 UNI</t>
  </si>
  <si>
    <t>SAND. BRANCA P/SUB N.37/38-TIRA SLIN C/1 UNI</t>
  </si>
  <si>
    <t>SAND. BRANCA P/SUB N.39/40-TIRA TRA</t>
  </si>
  <si>
    <t>SAND. BRANCA P/SUB N.39/40-TIRA SLIN C/1 UNI</t>
  </si>
  <si>
    <t>SAND. BRANCA P/SUB N.41/42 -T. TRA C/1 UNID</t>
  </si>
  <si>
    <t>SAND.BRANCA P/ SUB N.43/44-T.TRA C/1 UNID</t>
  </si>
  <si>
    <t>LIQUIDO DESENTOP C/1K</t>
  </si>
  <si>
    <t>AGUA DEONIZADA C/ 2 LITROS</t>
  </si>
  <si>
    <t>ALCOOL IZOPROPILICO 250ML</t>
  </si>
  <si>
    <t>TINTA PIG.UNIV. PRETA EVERLINE C/1K</t>
  </si>
  <si>
    <t>TINTA CORANTE PRETA UNIV. EVERLINE C/1K</t>
  </si>
  <si>
    <t>TINTA CORANTE AMARELA UNIV. EVERLINE C/1K</t>
  </si>
  <si>
    <t>TINTA CORANTE AZUL UNIV. EVERLINE C/1K</t>
  </si>
  <si>
    <t>TINTA CORANTE MARGENTA EVERLINE C/1K</t>
  </si>
  <si>
    <t>TINTA CORANTE AZUL LIGHT UNIV. EVERLINE C/1K</t>
  </si>
  <si>
    <t>TINTA CORANTE MARGE LIGHT UNIV.  EVERLI C/1K</t>
  </si>
  <si>
    <t>TINTA PIG. PRETA PUBLICAWEB C/1K</t>
  </si>
  <si>
    <t>TINTA CORANTE PRETA UNIV. PUBLICAWEB C/1K</t>
  </si>
  <si>
    <t>TINTA CORANTE AMARELA UNIV. PUBLICAWEB C/1K</t>
  </si>
  <si>
    <t>TINTA CORANTE AZUL UNIV. PUBLICAWEB C/1K</t>
  </si>
  <si>
    <t>TINTA CORANTE MARGENTA UNIV. PUBLICAWEB C/1K</t>
  </si>
  <si>
    <t>TINTA PIG. UNIV. PRETA FORMULABS C/1K</t>
  </si>
  <si>
    <t>TINTA CORANTE PRETA UNIV. FORMULABS C/1K</t>
  </si>
  <si>
    <t>TINTA CORANTE AMARELA UNIV. FORMULABS C/1K</t>
  </si>
  <si>
    <t>TINTA CORANTE AZUL UNIV. FORMULABS C/1K</t>
  </si>
  <si>
    <t>TINTA CORANTE MARGENTA UNIV. FORMULABS C/1K</t>
  </si>
  <si>
    <t>TINTA PIG. PRETA UNIVERSAL BM C/1K</t>
  </si>
  <si>
    <t>TINTA CORANTE PRETA BM CHEMICAL C/1K</t>
  </si>
  <si>
    <t>TINTA CORANTE AMARELA BM CHEMICAL C/1K</t>
  </si>
  <si>
    <t>TINTA CORANTE AZUL BM CHEMICAL C/1K</t>
  </si>
  <si>
    <t>TINTA CORANTE MARGENTA BM CHEMICAL C/1K</t>
  </si>
  <si>
    <t>TINTA EPSON PRETA C/1K</t>
  </si>
  <si>
    <t>TINTA EPSON AZUL C/1K</t>
  </si>
  <si>
    <t>TINTA EPSON AMARELA C/1K</t>
  </si>
  <si>
    <t>TINTA EPSON MARGENTA C/1K</t>
  </si>
  <si>
    <t>TINTA EPSON MARGENTA LIGHT  C/1K</t>
  </si>
  <si>
    <t>TINTA EPSON AZUL LIGHT C/1K</t>
  </si>
  <si>
    <t>LIQUIDO DESENTOP 100ml</t>
  </si>
  <si>
    <t>TINTA CORANTE AMARELA 100 ml</t>
  </si>
  <si>
    <t>TINTA CORANTE AMARELA 200 ml</t>
  </si>
  <si>
    <t>TINTA CORANTE AZUL 100 ml</t>
  </si>
  <si>
    <t>TINTA CORANTE AZUL 200 ml</t>
  </si>
  <si>
    <t>TINTA CORANTE PRETA 100 ml</t>
  </si>
  <si>
    <t>TINTA CORANTE MARGENTA 200 ml</t>
  </si>
  <si>
    <t>TINTA CORANTE MARGENTA 100 ml</t>
  </si>
  <si>
    <t>TINTA CORANTE PRETA 200 ml</t>
  </si>
  <si>
    <t>TINTA PIG. PRETA PUBLICAWEB 100 ml</t>
  </si>
  <si>
    <t>TINTA PIG. PRETA PUBLICAWEB 200 ml</t>
  </si>
  <si>
    <t>TINTA EPSON AMARELA 100 ml</t>
  </si>
  <si>
    <t>TINTA EPSON AZUL 100 ml</t>
  </si>
  <si>
    <t>TINTA EPSON PRETA 100 ml</t>
  </si>
  <si>
    <t>TINTA EPSON MARGENTA 100 ml</t>
  </si>
  <si>
    <t>TINTA EPSON PIGMENTADA AMARELA C/1K</t>
  </si>
  <si>
    <t>TINTA EPSON PIGMENTADA AZUL C/1K</t>
  </si>
  <si>
    <t>TINTA EPSON PIGMENTADA MARGENTA C/1K</t>
  </si>
  <si>
    <t>TINTA EPSON PIGMENTADA PRETA C/1K</t>
  </si>
  <si>
    <t>TINTA SUBLIMATICA AMARELO 100ML</t>
  </si>
  <si>
    <t>TINTA SUBLIMATICA AZUL 100ML</t>
  </si>
  <si>
    <t>TINTA SUBLIMATICA MARGENTA 100ML</t>
  </si>
  <si>
    <t>TINTA SUBLIMATICA PRETO 100ML</t>
  </si>
  <si>
    <t>TAMPA PE BRANCA ROSCA 28MM P/TUBETES C/1 UNID</t>
  </si>
  <si>
    <t>TAMPA PE ROSA ROSCA 28MM P/TUBETES C/1 UNID</t>
  </si>
  <si>
    <t>TAMPA PE VERDE ROSCA 28MM P/TUBETES C/1 UNID</t>
  </si>
  <si>
    <t>TAMPA PE AMARELA ROSCA 28MM /TUBETES C/1 UNID</t>
  </si>
  <si>
    <t>TAMPA PE AZUL  ROSCA 28MM P/TUBETES C/1 UNID</t>
  </si>
  <si>
    <t>TAMPA PE LILAIS ROSCA 28MM P/TUBETES C/1 UNID</t>
  </si>
  <si>
    <t>TAMPA PE MARGENTA ROSCA 28MM P/TUBETES C/1 UN</t>
  </si>
  <si>
    <t>TAMPA PE PRETA ROSCA 28MM P/TUBETES C/1 UNID</t>
  </si>
  <si>
    <t>TAMPA AL METALICA ROSCA 28MM P/TUBETES C/1 UN</t>
  </si>
  <si>
    <t>TAMPA AL DOURADA ROSCA 28MM P/TUBETES C/1 UNI</t>
  </si>
  <si>
    <t>FITA LARGA TRANSP. PP 45 X 45 C/ 1 UNID</t>
  </si>
  <si>
    <t>CX.TONER PLAST. PRETA E PRATA C/ ALC C/ 1 UNI</t>
  </si>
  <si>
    <t>CX.TONER PAPELAO ECOLOGICA PEQ C/1 UNID</t>
  </si>
  <si>
    <t>CX.TONER PAPELAO ECOLOGICA MED C/ 1 UNID</t>
  </si>
  <si>
    <t>SACO PRETO PARA TONER 200 X500 MM C/ 25 UNID</t>
  </si>
  <si>
    <t>SACO PRETO PARA TONER 300 X 500MM C/ 25 UNID</t>
  </si>
  <si>
    <t>SACO PRETO PARA TONER 400 X 500MM C/ 25 UNID</t>
  </si>
  <si>
    <t>SACO PRETO PARA TONER 500 X 600MM C/ 25 UNID</t>
  </si>
  <si>
    <t>CX.TONER PAPELAO ECOLOGICA GRA C/ 1 UNID</t>
  </si>
  <si>
    <t>CX.TONER PLAST. AZUL E BRANCO PEQ. C/ 1 UNID</t>
  </si>
  <si>
    <t>CX.TONER PLAST. PRETA E OURO PEQ. C/ 1 UNID</t>
  </si>
  <si>
    <t>COLA P/TAMPA DE CARTUCHO  C/1 UNID</t>
  </si>
  <si>
    <t>TAMPA CART. LEXMARK GRANDE PRETO C/100 UNID</t>
  </si>
  <si>
    <t>TAMPA CART. LEXMARK GRANDE PRETO C/10 UNID</t>
  </si>
  <si>
    <t>TAMPA CART. LEXMARK GRANDE COLOR C/100 UNID</t>
  </si>
  <si>
    <t>TAMPA CART. LEXMARK GRANDE COLOR C/10 UNID</t>
  </si>
  <si>
    <t>TAMPA CART. CINZA HP 21/27/56 C/100 UNID</t>
  </si>
  <si>
    <t>TAMPA CART. CINZA HP 21/27/56 C/10 UNID</t>
  </si>
  <si>
    <t>TAMPA CART. AZUL HP 22/28/57 C/100 UNID</t>
  </si>
  <si>
    <t>TAMPA CART. AZUL HP 22/28/57 C/10 UNID</t>
  </si>
  <si>
    <t>TAMPA CART. PRETA 92/94/98/60/901 C/100 UNID</t>
  </si>
  <si>
    <t>TAMPA CART. PRETA 92/94/98/60/901 C/10 UNID</t>
  </si>
  <si>
    <t>TAMPA CART. VERDE HP 93/95/97 C/100 UNID</t>
  </si>
  <si>
    <t>TAMPA CART. VERDE HP 93/95/97 C/10 UNID</t>
  </si>
  <si>
    <t>TAMPA CART. PRETO LEXMARK 16/17 C/100 UNID</t>
  </si>
  <si>
    <t>TAMPA CART. PRETO LEXMARK 16/17 C/10 UNID</t>
  </si>
  <si>
    <t>TAMPA CART. COLOR LEXMARK 26/27 C/100 UNID</t>
  </si>
  <si>
    <t>TAMPA CART. COLOR LEXMARK 26/27 C/10 UNID</t>
  </si>
  <si>
    <t>TAMPA CART. ROSA HP 60/901 C/100 UNID</t>
  </si>
  <si>
    <t>TAMPA CART. ROSA HP 60/901 C/10 UNID</t>
  </si>
  <si>
    <t>KIT DE TINTA UNIV.(4 x 100 ML) + ACESS C/1KIT</t>
  </si>
  <si>
    <t>KIT DE TINTA UNIV.(4 x 200 ML) + ACESS C/1KIT</t>
  </si>
  <si>
    <t>KIT DE TINTA UNIV HP LEX CAN (4 x 1 L)  C/1KI</t>
  </si>
  <si>
    <t>KIT DE TINTA UNIV HP LEX CAN (4 x 100 ML) C/1</t>
  </si>
  <si>
    <t>PWFP-001</t>
  </si>
  <si>
    <t>CAPA DE ALMOFADA P/ SUBLIMA 20X30 C/1 UNID</t>
  </si>
  <si>
    <t>KIT DE TINTA UNIV HP LEX CAN(4 x 200 ML)C/1KI</t>
  </si>
  <si>
    <t>KIT TINTA EPSON ( 4 x 1 LITRO ) C/1KIT</t>
  </si>
  <si>
    <t>KIT TINTA EPSON ( 4 x 100 ml ) C/1KIT</t>
  </si>
  <si>
    <t>PWFP-002</t>
  </si>
  <si>
    <t>CAPA DE ALMOFADA P/ SUBLIMA 20X20 C/1 UNID</t>
  </si>
  <si>
    <t>PWFP-003</t>
  </si>
  <si>
    <t>PWFP-004</t>
  </si>
  <si>
    <t>PWFP-005</t>
  </si>
  <si>
    <t>PWFP-006</t>
  </si>
  <si>
    <t>SACOLA PARA SUBLIMACAO 25X30 C/1 UNID</t>
  </si>
  <si>
    <t>PWFP-007</t>
  </si>
  <si>
    <t>SACOLA PARA SUBLIMACAO 40X30 C/1 UNID</t>
  </si>
  <si>
    <t>PWFP-008</t>
  </si>
  <si>
    <t>SACOLA TIPO MOCHILA P/SUBLIMAC 25X30 C/1 UNID</t>
  </si>
  <si>
    <t>PWPF-007</t>
  </si>
  <si>
    <t>LAMINA W BLADE LEX E230 | E332  C/1 UNID</t>
  </si>
  <si>
    <t>PWCT-036</t>
  </si>
  <si>
    <t>CARTUCHO DE TONER BROTHER TN 410 / 420 / 450</t>
  </si>
  <si>
    <t>PWCT-037</t>
  </si>
  <si>
    <t>CARTUCHO DE TONER BROTHER TN 360</t>
  </si>
  <si>
    <t>PWPF-005</t>
  </si>
  <si>
    <t>PAPEL SUBLIMATICO 110g TAMANHO A4 C/20</t>
  </si>
  <si>
    <t>PWPF-006</t>
  </si>
  <si>
    <t>PAPEL SUBLIMATICO 110g TAMANHO A3 C/20</t>
  </si>
  <si>
    <t>E-SEDEX</t>
  </si>
  <si>
    <t>MERCADO PAGO</t>
  </si>
  <si>
    <t>PWPF-009</t>
  </si>
  <si>
    <t>PWCT-038</t>
  </si>
  <si>
    <t>CARTUCHO DE TONER BROTHER TN 1060</t>
  </si>
  <si>
    <t>PWPF-010</t>
  </si>
  <si>
    <t>CANECA PLASTICA BRANCA TRANSF 400ML C/1 UNID</t>
  </si>
  <si>
    <t>PWCA-005</t>
  </si>
  <si>
    <t>CANECA PLASTICA SUBLIMATICA 400ML 1 UNID.</t>
  </si>
  <si>
    <t>PWPF-011</t>
  </si>
  <si>
    <t>MANTA MAGNETICA 0,03MM C/ ADESIVO C/ 5 UNID.</t>
  </si>
  <si>
    <t>PWPF-012</t>
  </si>
  <si>
    <t>PAPEL SUBLIMATICO 90g TAMANHO A4 C/100 UNID</t>
  </si>
  <si>
    <t>PWCM-001</t>
  </si>
  <si>
    <t>CAMISETA PROMOCIONAL</t>
  </si>
  <si>
    <t>PWCU-001</t>
  </si>
  <si>
    <t>CULOTE ESTAB. PARA CANECAS DE CHOPP 1 UNID.</t>
  </si>
  <si>
    <t>PWCU-002</t>
  </si>
  <si>
    <t>CULOTE ESTAB. PARA CANECAS DE 400ML 1 UNID.</t>
  </si>
  <si>
    <t>PWCA-006</t>
  </si>
  <si>
    <t>CANECA PLAST DE CHOPP SUBLIMATICA 500ML 1 UNI</t>
  </si>
  <si>
    <t>PWSC-005</t>
  </si>
  <si>
    <t>CAPA 2D SUBLIM. FLIPCOVER BRANCA S4 C/ 1</t>
  </si>
  <si>
    <t>PWSC-009</t>
  </si>
  <si>
    <t>CAPA 2D SUBLIM. FLIPCOVER BRANCA S5 C/ 1</t>
  </si>
  <si>
    <t>PWSC-006</t>
  </si>
  <si>
    <t>CAPA 2D SUBLIM. FLIPCOVER PRETA S4 C/ 1</t>
  </si>
  <si>
    <t>PWSC-010</t>
  </si>
  <si>
    <t>CAPA 2D SUBLIM. FLIPCOVER PRETO S5 C/ 1</t>
  </si>
  <si>
    <t>PWSC-001</t>
  </si>
  <si>
    <t>PWSC-012</t>
  </si>
  <si>
    <t>PWSC-004</t>
  </si>
  <si>
    <t>PWSC-008</t>
  </si>
  <si>
    <t>PWSC-002</t>
  </si>
  <si>
    <t>PWSC-007</t>
  </si>
  <si>
    <t>PWSC-011</t>
  </si>
  <si>
    <t>PWSC-013</t>
  </si>
  <si>
    <t>PWSC-003</t>
  </si>
  <si>
    <t>PWCU-003</t>
  </si>
  <si>
    <t>MANTA SOFT PAD 10X2</t>
  </si>
  <si>
    <t>PRENSA PARA SUBLIMACAO DE CANECA C/1 UNID</t>
  </si>
  <si>
    <t>SNAP SERIE 21/27/56 PRETO E COLOR C/ 1 UNID</t>
  </si>
  <si>
    <t>PWFP-010</t>
  </si>
  <si>
    <t>ALMOCHAVEIRO BRANCO 6X6 C/ 10 UNID.</t>
  </si>
  <si>
    <t>FILME BOPP PEROLADO ROLO COM 0,50 x 20mts</t>
  </si>
  <si>
    <t>PWES-004</t>
  </si>
  <si>
    <t>ESPONJA CORTE ESPECIAL</t>
  </si>
  <si>
    <t>PWIJ-001</t>
  </si>
  <si>
    <t>IMPRESSORA HP SERIE 122  C/1 UNID</t>
  </si>
  <si>
    <t>PWMP-001</t>
  </si>
  <si>
    <t>MOUSE PED RETANGULAR DE 23 X 19 COM 2 UNID</t>
  </si>
  <si>
    <t>CAPA PLAST 2D SUBLIMATICA PRETA S5 C/ 1</t>
  </si>
  <si>
    <t>CAPA PLAST 2D SUBLIMATICA TRANSP. S5 C/ 1</t>
  </si>
  <si>
    <t>CAPA PLAST 2D SUBLIMATICA PRETA MOTO G C/ 1</t>
  </si>
  <si>
    <t>CAPA PLAST 2D SUBLIMATICA BRANCA MOTO G2 C/ 1</t>
  </si>
  <si>
    <t>PWAV-001</t>
  </si>
  <si>
    <t>AVENTAL SUBLIMATICO 77X58 CM BRANCO C/ 1 UNID</t>
  </si>
  <si>
    <t>TUBETE EM PET 130MM C/1 UNID</t>
  </si>
  <si>
    <t>PWTC-012</t>
  </si>
  <si>
    <t>PLASTICO BOLHA TRANSPARE1,30x100mts C/ 1 UNID</t>
  </si>
  <si>
    <t>PWTC-013</t>
  </si>
  <si>
    <t>PLASTICO BOLHA TRANSPARE 0,40x50mts C/ 1 UNID</t>
  </si>
  <si>
    <t>PWTC-014</t>
  </si>
  <si>
    <t>CX.TONER PLAST. DIGITAL PEQ. C/ 1 UNID</t>
  </si>
  <si>
    <t>CAPA PLAST 2D SUBLIMATICA PRETA IPHONE C/ 1</t>
  </si>
  <si>
    <t>CAPA PLAST 2D SUBLIMATICA BRANCA IPHONE C/ 1</t>
  </si>
  <si>
    <t>CAPA PLAST 2D SUBLIM. TRANSP IPHONE PLUS C/ 1</t>
  </si>
  <si>
    <t>PWPF-013</t>
  </si>
  <si>
    <t>FILME BOPP PRATEADO ROLO COM 0,50 x 20mts</t>
  </si>
  <si>
    <t>CAPA PLAST 2D SUBLIMATICA PRETA S4 C/ 1</t>
  </si>
  <si>
    <t>CAPA PLAST 2D SUBLIMATICA TRANSP S4 C/ 1</t>
  </si>
  <si>
    <t>PWTB-012</t>
  </si>
  <si>
    <t>TUBETE EM PET 80MM C/1 UNID</t>
  </si>
  <si>
    <t>PWSS-016</t>
  </si>
  <si>
    <t>COLOCADOR DE TIRAS PARA CHINELO 1 UNIDADE</t>
  </si>
  <si>
    <t>PWFP-011</t>
  </si>
  <si>
    <t>CHAVEIRO DE BORR. TIPO CHINELO SUBLIM C/ 10</t>
  </si>
  <si>
    <t>PWFP-012</t>
  </si>
  <si>
    <t>IMPRESSORA EPS0N L220 C/BULK IN C/1 UNI</t>
  </si>
  <si>
    <t>CHAVEIRO DE BORR. TIPO CORACAO SUBLIM C/ 10</t>
  </si>
  <si>
    <t>A VINIL LASER TRANSP BRILHANTE A4. C/ 5 UNID.</t>
  </si>
  <si>
    <t>KIT COM 4 CHAVES MISTAS C/ 1 UNID</t>
  </si>
  <si>
    <t>KIT CHAVE C/ 18 PECAS C/ 1 UNID</t>
  </si>
  <si>
    <t>KIT COM 4  PINCAS C/ 1 UNID</t>
  </si>
  <si>
    <t>PWPF-014</t>
  </si>
  <si>
    <t>A VINIL JATO BRANCO BRILHANTE A3. C/ 5 UNID.</t>
  </si>
  <si>
    <t>PWPF-015</t>
  </si>
  <si>
    <t>A VINIL JATO TRANSP BRILHANTE A3. C/ 5 UNID.</t>
  </si>
  <si>
    <t>PWPF-016</t>
  </si>
  <si>
    <t>A VINIL LASER BRANCO BRILHANTE A3. C/ 5 UNID.</t>
  </si>
  <si>
    <t>PWPF-017</t>
  </si>
  <si>
    <t>A VINIL LASER TRANSP BRILHANTE A3. C/ 5 UNID.</t>
  </si>
  <si>
    <t>PWQC-001</t>
  </si>
  <si>
    <t>QUEBRA CABECA 12 PC. 09X14 PACOTE C/ 5 UNID.</t>
  </si>
  <si>
    <t>PWQC-002</t>
  </si>
  <si>
    <t>QUEBRA CABECA 16 PC. 14X19 PACOTE C/ 5 UNID.</t>
  </si>
  <si>
    <t>PWQC-003</t>
  </si>
  <si>
    <t>QUEBRA CABECA 60 PC. 19X27 PACOTE C/ 5 UNID.</t>
  </si>
  <si>
    <t>PWQC-004</t>
  </si>
  <si>
    <t>QUEBRA CABECA 10 PC. CORACAO PACOTE C/ 5 UNID</t>
  </si>
  <si>
    <t>CAPA DE ALMOFADA P/ SUBLIMA 30X30 C/1 UNID</t>
  </si>
  <si>
    <t>CAPA DE ALMOFADA P/ SUBLIMA 40X40 C/1 UNID</t>
  </si>
  <si>
    <t>A VINIL LASER BRANCO BRILHANTE A4. C/ 5 UNID.</t>
  </si>
  <si>
    <t>A VINIL JATO BRANCO BRILHANTE A4. C/ 5 UNID.</t>
  </si>
  <si>
    <t>A VINIL JATO TRANSP BRILHANTE A4. C/ 5 UNID.</t>
  </si>
  <si>
    <t>PWPF-018</t>
  </si>
  <si>
    <t>PAPEL ADESIVO GLOSSY PHOTO 135 GR C/20 UNID</t>
  </si>
  <si>
    <t>PWPF-019</t>
  </si>
  <si>
    <t>PAPEL GLOSSY PHOTO 230 GR C/20 UNID</t>
  </si>
  <si>
    <t>CAPA P/ TRAVESSEIRO SUBLIMATIC 50X70 C/1 UNID</t>
  </si>
  <si>
    <r>
      <t xml:space="preserve"> www.publicaweb.com.br     / </t>
    </r>
    <r>
      <rPr>
        <b/>
        <sz val="10"/>
        <color indexed="10"/>
        <rFont val="Arial"/>
        <family val="2"/>
      </rPr>
      <t>M01A15.10_Promoção</t>
    </r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</si>
</sst>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0.00;[Red]#,##0.00"/>
    <numFmt numFmtId="175" formatCode="0.00;[Red]0.00"/>
    <numFmt numFmtId="176" formatCode="00000&quot;-&quot;000"/>
    <numFmt numFmtId="177" formatCode="00000\ &quot;-&quot;\ 000"/>
    <numFmt numFmtId="178" formatCode="000"/>
    <numFmt numFmtId="179" formatCode="0000\ &quot;-&quot;\ 0000"/>
    <numFmt numFmtId="180" formatCode="0,000,000,000,000,000"/>
    <numFmt numFmtId="181" formatCode="0000&quot;.&quot;0000&quot;.&quot;0000&quot;.&quot;0000"/>
    <numFmt numFmtId="182" formatCode="dd/mmm/yyyy"/>
    <numFmt numFmtId="183" formatCode="00,000,000,0&quot;/&quot;00,0&quot;-&quot;00"/>
    <numFmt numFmtId="184" formatCode="&quot;(&quot;000&quot;)&quot;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&quot;R$ &quot;#,##0.000_);\(&quot;R$ &quot;#,##0.000\)"/>
    <numFmt numFmtId="189" formatCode="&quot;R$ &quot;#,##0.0000_);\(&quot;R$ &quot;#,##0.0000\)"/>
    <numFmt numFmtId="190" formatCode="&quot;R$ &quot;#,##0.00000_);\(&quot;R$ &quot;#,##0.00000\)"/>
    <numFmt numFmtId="191" formatCode="&quot;R$ &quot;#,##0.0_);\(&quot;R$ &quot;#,##0.0\)"/>
    <numFmt numFmtId="192" formatCode="#,##0.000000_);\(#,##0.000000\)"/>
    <numFmt numFmtId="193" formatCode="#,##0.0000000_);\(#,##0.0000000\)"/>
    <numFmt numFmtId="194" formatCode="#,##0.00000000_);\(#,##0.00000000\)"/>
    <numFmt numFmtId="195" formatCode="#,##0.000000000_);\(#,##0.000000000\)"/>
    <numFmt numFmtId="196" formatCode="#,##0.0000000000_);\(#,##0.0000000000\)"/>
    <numFmt numFmtId="197" formatCode="#,##0.00000000000_);\(#,##0.00000000000\)"/>
    <numFmt numFmtId="198" formatCode="#,##0.0000"/>
    <numFmt numFmtId="199" formatCode="&quot;R$ &quot;#,##0.00"/>
    <numFmt numFmtId="200" formatCode="&quot;R$ &quot;#,##0.000"/>
    <numFmt numFmtId="201" formatCode="&quot;R$ &quot;#,##0.0000"/>
    <numFmt numFmtId="202" formatCode="&quot;R$ &quot;#,##0.00000"/>
    <numFmt numFmtId="203" formatCode="&quot;R$ &quot;#,##0.000000"/>
    <numFmt numFmtId="204" formatCode="&quot;R$ &quot;#,##0.0000000"/>
    <numFmt numFmtId="205" formatCode="&quot;R$ &quot;#,##0.00000000"/>
    <numFmt numFmtId="206" formatCode="_(&quot;R$ &quot;* #,##0.000_);_(&quot;R$ &quot;* \(#,##0.000\);_(&quot;R$ &quot;* &quot;-&quot;??_);_(@_)"/>
    <numFmt numFmtId="207" formatCode="_(&quot;R$ &quot;* #,##0.0000_);_(&quot;R$ &quot;* \(#,##0.0000\);_(&quot;R$ &quot;* &quot;-&quot;??_);_(@_)"/>
    <numFmt numFmtId="208" formatCode="_(&quot;R$ &quot;* #,##0.00000_);_(&quot;R$ &quot;* \(#,##0.00000\);_(&quot;R$ &quot;* &quot;-&quot;??_);_(@_)"/>
    <numFmt numFmtId="209" formatCode="_(* #,##0.00000_);_(* \(#,##0.00000\);_(* &quot;-&quot;?????_);_(@_)"/>
    <numFmt numFmtId="210" formatCode="[$€-2]\ #,##0.00_);[Red]\([$€-2]\ #,##0.00\)"/>
    <numFmt numFmtId="211" formatCode="00,000\ &quot;KG&quot;"/>
  </numFmts>
  <fonts count="63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u val="single"/>
      <sz val="10"/>
      <color indexed="18"/>
      <name val="Arial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9"/>
      <color indexed="16"/>
      <name val="Verdana"/>
      <family val="2"/>
    </font>
    <font>
      <b/>
      <sz val="10"/>
      <color indexed="16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7.5"/>
      <color indexed="56"/>
      <name val="Arial"/>
      <family val="2"/>
    </font>
    <font>
      <b/>
      <sz val="7.5"/>
      <color indexed="62"/>
      <name val="Arial"/>
      <family val="2"/>
    </font>
    <font>
      <sz val="7.5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9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9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thin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 style="thin">
        <color indexed="56"/>
      </top>
      <bottom style="double">
        <color indexed="56"/>
      </bottom>
    </border>
    <border>
      <left style="double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34">
    <xf numFmtId="0" fontId="0" fillId="0" borderId="0" xfId="0" applyAlignment="1">
      <alignment/>
    </xf>
    <xf numFmtId="171" fontId="7" fillId="33" borderId="10" xfId="53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170" fontId="7" fillId="33" borderId="13" xfId="53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170" fontId="10" fillId="0" borderId="16" xfId="53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177" fontId="12" fillId="0" borderId="16" xfId="44" applyNumberFormat="1" applyFont="1" applyBorder="1" applyAlignment="1" applyProtection="1">
      <alignment horizontal="left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170" fontId="10" fillId="0" borderId="11" xfId="53" applyNumberFormat="1" applyFont="1" applyBorder="1" applyAlignment="1" applyProtection="1">
      <alignment horizontal="center"/>
      <protection locked="0"/>
    </xf>
    <xf numFmtId="49" fontId="10" fillId="0" borderId="17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70" fontId="10" fillId="0" borderId="14" xfId="53" applyNumberFormat="1" applyFont="1" applyBorder="1" applyAlignment="1" applyProtection="1">
      <alignment horizontal="center"/>
      <protection locked="0"/>
    </xf>
    <xf numFmtId="170" fontId="10" fillId="0" borderId="15" xfId="53" applyNumberFormat="1" applyFont="1" applyBorder="1" applyAlignment="1" applyProtection="1">
      <alignment horizontal="center"/>
      <protection/>
    </xf>
    <xf numFmtId="170" fontId="10" fillId="0" borderId="18" xfId="53" applyNumberFormat="1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9" fontId="10" fillId="0" borderId="11" xfId="53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/>
    </xf>
    <xf numFmtId="49" fontId="14" fillId="34" borderId="20" xfId="0" applyNumberFormat="1" applyFont="1" applyFill="1" applyBorder="1" applyAlignment="1" applyProtection="1">
      <alignment horizontal="center" shrinkToFit="1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199" fontId="0" fillId="0" borderId="0" xfId="0" applyNumberForma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/>
      <protection locked="0"/>
    </xf>
    <xf numFmtId="49" fontId="62" fillId="33" borderId="23" xfId="0" applyNumberFormat="1" applyFont="1" applyFill="1" applyBorder="1" applyAlignment="1" applyProtection="1">
      <alignment/>
      <protection/>
    </xf>
    <xf numFmtId="49" fontId="62" fillId="33" borderId="2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4" fontId="0" fillId="0" borderId="0" xfId="47" applyNumberFormat="1" applyFont="1" applyAlignment="1">
      <alignment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8" xfId="0" applyFont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3" fillId="0" borderId="21" xfId="44" applyBorder="1" applyAlignment="1" applyProtection="1">
      <alignment horizontal="center"/>
      <protection locked="0"/>
    </xf>
    <xf numFmtId="0" fontId="3" fillId="0" borderId="22" xfId="44" applyBorder="1" applyAlignment="1" applyProtection="1">
      <alignment horizontal="center"/>
      <protection locked="0"/>
    </xf>
    <xf numFmtId="0" fontId="3" fillId="0" borderId="28" xfId="44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49" fontId="14" fillId="34" borderId="33" xfId="0" applyNumberFormat="1" applyFont="1" applyFill="1" applyBorder="1" applyAlignment="1" applyProtection="1">
      <alignment horizontal="center" shrinkToFit="1"/>
      <protection/>
    </xf>
    <xf numFmtId="49" fontId="14" fillId="34" borderId="20" xfId="0" applyNumberFormat="1" applyFont="1" applyFill="1" applyBorder="1" applyAlignment="1" applyProtection="1">
      <alignment horizontal="center" shrinkToFit="1"/>
      <protection/>
    </xf>
    <xf numFmtId="49" fontId="14" fillId="34" borderId="34" xfId="0" applyNumberFormat="1" applyFont="1" applyFill="1" applyBorder="1" applyAlignment="1" applyProtection="1">
      <alignment horizontal="center" shrinkToFit="1"/>
      <protection/>
    </xf>
    <xf numFmtId="0" fontId="16" fillId="0" borderId="12" xfId="0" applyFont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82" fontId="10" fillId="35" borderId="21" xfId="0" applyNumberFormat="1" applyFont="1" applyFill="1" applyBorder="1" applyAlignment="1" applyProtection="1">
      <alignment horizontal="center"/>
      <protection locked="0"/>
    </xf>
    <xf numFmtId="182" fontId="10" fillId="35" borderId="28" xfId="0" applyNumberFormat="1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181" fontId="16" fillId="0" borderId="33" xfId="0" applyNumberFormat="1" applyFont="1" applyBorder="1" applyAlignment="1" applyProtection="1">
      <alignment horizontal="center"/>
      <protection locked="0"/>
    </xf>
    <xf numFmtId="181" fontId="16" fillId="0" borderId="41" xfId="0" applyNumberFormat="1" applyFont="1" applyBorder="1" applyAlignment="1" applyProtection="1">
      <alignment horizontal="center"/>
      <protection locked="0"/>
    </xf>
    <xf numFmtId="49" fontId="15" fillId="0" borderId="42" xfId="0" applyNumberFormat="1" applyFont="1" applyBorder="1" applyAlignment="1" applyProtection="1">
      <alignment horizontal="left" vertical="center"/>
      <protection/>
    </xf>
    <xf numFmtId="49" fontId="15" fillId="0" borderId="43" xfId="0" applyNumberFormat="1" applyFont="1" applyBorder="1" applyAlignment="1" applyProtection="1">
      <alignment horizontal="left" vertical="center"/>
      <protection/>
    </xf>
    <xf numFmtId="49" fontId="15" fillId="0" borderId="44" xfId="0" applyNumberFormat="1" applyFont="1" applyBorder="1" applyAlignment="1" applyProtection="1">
      <alignment horizontal="left" vertical="center"/>
      <protection/>
    </xf>
    <xf numFmtId="49" fontId="15" fillId="0" borderId="45" xfId="0" applyNumberFormat="1" applyFont="1" applyBorder="1" applyAlignment="1" applyProtection="1">
      <alignment horizontal="left" vertical="center"/>
      <protection/>
    </xf>
    <xf numFmtId="49" fontId="15" fillId="0" borderId="46" xfId="0" applyNumberFormat="1" applyFont="1" applyBorder="1" applyAlignment="1" applyProtection="1">
      <alignment horizontal="left" vertical="center"/>
      <protection/>
    </xf>
    <xf numFmtId="49" fontId="15" fillId="0" borderId="47" xfId="0" applyNumberFormat="1" applyFont="1" applyBorder="1" applyAlignment="1" applyProtection="1">
      <alignment horizontal="left" vertical="center"/>
      <protection/>
    </xf>
    <xf numFmtId="49" fontId="15" fillId="0" borderId="23" xfId="0" applyNumberFormat="1" applyFont="1" applyBorder="1" applyAlignment="1" applyProtection="1">
      <alignment horizontal="left"/>
      <protection/>
    </xf>
    <xf numFmtId="49" fontId="15" fillId="0" borderId="22" xfId="0" applyNumberFormat="1" applyFont="1" applyBorder="1" applyAlignment="1" applyProtection="1">
      <alignment horizontal="left"/>
      <protection/>
    </xf>
    <xf numFmtId="49" fontId="15" fillId="0" borderId="32" xfId="0" applyNumberFormat="1" applyFont="1" applyBorder="1" applyAlignment="1" applyProtection="1">
      <alignment horizontal="left"/>
      <protection/>
    </xf>
    <xf numFmtId="49" fontId="13" fillId="34" borderId="21" xfId="0" applyNumberFormat="1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13" fillId="0" borderId="48" xfId="0" applyFont="1" applyBorder="1" applyAlignment="1" applyProtection="1">
      <alignment horizontal="center" shrinkToFit="1"/>
      <protection/>
    </xf>
    <xf numFmtId="0" fontId="13" fillId="0" borderId="20" xfId="0" applyFont="1" applyBorder="1" applyAlignment="1" applyProtection="1">
      <alignment horizontal="center" shrinkToFit="1"/>
      <protection/>
    </xf>
    <xf numFmtId="0" fontId="13" fillId="0" borderId="41" xfId="0" applyFont="1" applyBorder="1" applyAlignment="1" applyProtection="1">
      <alignment horizontal="center" shrinkToFit="1"/>
      <protection/>
    </xf>
    <xf numFmtId="0" fontId="16" fillId="0" borderId="25" xfId="0" applyFont="1" applyBorder="1" applyAlignment="1" applyProtection="1">
      <alignment horizontal="center"/>
      <protection locked="0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9525</xdr:rowOff>
    </xdr:from>
    <xdr:to>
      <xdr:col>5</xdr:col>
      <xdr:colOff>495300</xdr:colOff>
      <xdr:row>4</xdr:row>
      <xdr:rowOff>161925</xdr:rowOff>
    </xdr:to>
    <xdr:pic>
      <xdr:nvPicPr>
        <xdr:cNvPr id="1" name="Picture 34" descr="C:\Documents and Settings\Ricardo\Desktop\logon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2428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133350</xdr:rowOff>
    </xdr:from>
    <xdr:to>
      <xdr:col>5</xdr:col>
      <xdr:colOff>409575</xdr:colOff>
      <xdr:row>5</xdr:row>
      <xdr:rowOff>200025</xdr:rowOff>
    </xdr:to>
    <xdr:pic>
      <xdr:nvPicPr>
        <xdr:cNvPr id="2" name="Picture 57" descr="C:\cleia\ARQUIVOS PUBLICAWEB\PUBLICAWEB2\logos\cartoe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809625"/>
          <a:ext cx="2305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A715"/>
  <sheetViews>
    <sheetView tabSelected="1" zoomScale="80" zoomScaleNormal="80" workbookViewId="0" topLeftCell="A1">
      <selection activeCell="AD10" sqref="AD10"/>
    </sheetView>
  </sheetViews>
  <sheetFormatPr defaultColWidth="9.140625" defaultRowHeight="12.75"/>
  <cols>
    <col min="1" max="2" width="9.140625" style="11" customWidth="1"/>
    <col min="3" max="3" width="9.140625" style="11" bestFit="1" customWidth="1"/>
    <col min="4" max="4" width="10.7109375" style="11" customWidth="1"/>
    <col min="5" max="10" width="9.7109375" style="11" customWidth="1"/>
    <col min="11" max="11" width="8.140625" style="11" hidden="1" customWidth="1"/>
    <col min="12" max="12" width="18.140625" style="11" customWidth="1"/>
    <col min="13" max="13" width="15.8515625" style="11" customWidth="1"/>
    <col min="14" max="14" width="2.140625" style="11" hidden="1" customWidth="1"/>
    <col min="15" max="15" width="9.140625" style="11" hidden="1" customWidth="1"/>
    <col min="16" max="16" width="11.00390625" style="40" hidden="1" customWidth="1"/>
    <col min="17" max="17" width="67.421875" style="40" hidden="1" customWidth="1"/>
    <col min="18" max="18" width="13.00390625" style="41" hidden="1" customWidth="1"/>
    <col min="19" max="19" width="11.57421875" style="42" hidden="1" customWidth="1"/>
    <col min="20" max="20" width="21.8515625" style="30" hidden="1" customWidth="1"/>
    <col min="21" max="22" width="9.140625" style="30" hidden="1" customWidth="1"/>
    <col min="23" max="23" width="30.7109375" style="29" hidden="1" customWidth="1"/>
    <col min="24" max="26" width="9.140625" style="33" hidden="1" customWidth="1"/>
    <col min="27" max="37" width="9.140625" style="33" customWidth="1"/>
    <col min="38" max="79" width="9.140625" style="29" customWidth="1"/>
    <col min="80" max="16384" width="9.140625" style="11" customWidth="1"/>
  </cols>
  <sheetData>
    <row r="1" ht="13.5" thickBot="1"/>
    <row r="2" spans="3:24" ht="13.5" thickTop="1">
      <c r="C2" s="99"/>
      <c r="D2" s="100"/>
      <c r="E2" s="100"/>
      <c r="F2" s="100"/>
      <c r="G2" s="97" t="s">
        <v>299</v>
      </c>
      <c r="H2" s="97"/>
      <c r="I2" s="97"/>
      <c r="J2" s="97"/>
      <c r="K2" s="97"/>
      <c r="L2" s="97"/>
      <c r="M2" s="98"/>
      <c r="P2" t="s">
        <v>312</v>
      </c>
      <c r="Q2" t="s">
        <v>535</v>
      </c>
      <c r="R2" s="51">
        <v>11</v>
      </c>
      <c r="S2">
        <v>0.002</v>
      </c>
      <c r="T2" s="30" t="s">
        <v>402</v>
      </c>
      <c r="W2" s="29" t="s">
        <v>408</v>
      </c>
      <c r="X2" s="30"/>
    </row>
    <row r="3" spans="3:24" ht="14.25">
      <c r="C3" s="101"/>
      <c r="D3" s="102"/>
      <c r="E3" s="102"/>
      <c r="F3" s="102"/>
      <c r="G3" s="107" t="s">
        <v>172</v>
      </c>
      <c r="H3" s="107"/>
      <c r="I3" s="107"/>
      <c r="J3" s="107"/>
      <c r="K3" s="107"/>
      <c r="L3" s="107"/>
      <c r="M3" s="108"/>
      <c r="P3" t="s">
        <v>536</v>
      </c>
      <c r="Q3" t="s">
        <v>537</v>
      </c>
      <c r="R3" s="51">
        <v>4.8</v>
      </c>
      <c r="S3">
        <v>0.04</v>
      </c>
      <c r="T3" s="30" t="s">
        <v>61</v>
      </c>
      <c r="W3" s="13" t="s">
        <v>409</v>
      </c>
      <c r="X3" s="30"/>
    </row>
    <row r="4" spans="3:24" ht="12" customHeight="1">
      <c r="C4" s="101"/>
      <c r="D4" s="102"/>
      <c r="E4" s="102"/>
      <c r="F4" s="102"/>
      <c r="G4" s="107" t="s">
        <v>173</v>
      </c>
      <c r="H4" s="107"/>
      <c r="I4" s="107"/>
      <c r="J4" s="107"/>
      <c r="K4" s="107"/>
      <c r="L4" s="107"/>
      <c r="M4" s="108"/>
      <c r="P4" t="s">
        <v>538</v>
      </c>
      <c r="Q4" t="s">
        <v>1179</v>
      </c>
      <c r="R4" s="51">
        <v>6.72</v>
      </c>
      <c r="S4">
        <v>0.084</v>
      </c>
      <c r="T4" s="30" t="s">
        <v>406</v>
      </c>
      <c r="W4" s="29" t="s">
        <v>62</v>
      </c>
      <c r="X4" s="31"/>
    </row>
    <row r="5" spans="3:24" ht="14.25">
      <c r="C5" s="101"/>
      <c r="D5" s="102"/>
      <c r="E5" s="102"/>
      <c r="F5" s="102"/>
      <c r="G5" s="107" t="s">
        <v>291</v>
      </c>
      <c r="H5" s="107"/>
      <c r="I5" s="107"/>
      <c r="J5" s="107"/>
      <c r="K5" s="107"/>
      <c r="L5" s="107"/>
      <c r="M5" s="108"/>
      <c r="P5" t="s">
        <v>289</v>
      </c>
      <c r="Q5" t="s">
        <v>539</v>
      </c>
      <c r="R5" s="51">
        <v>18.63</v>
      </c>
      <c r="S5">
        <v>0.2</v>
      </c>
      <c r="T5" s="30" t="s">
        <v>407</v>
      </c>
      <c r="W5" s="29" t="s">
        <v>63</v>
      </c>
      <c r="X5" s="31"/>
    </row>
    <row r="6" spans="3:24" ht="17.25" customHeight="1">
      <c r="C6" s="101"/>
      <c r="D6" s="102"/>
      <c r="E6" s="102"/>
      <c r="F6" s="102"/>
      <c r="G6" s="105" t="s">
        <v>1209</v>
      </c>
      <c r="H6" s="105"/>
      <c r="I6" s="105"/>
      <c r="J6" s="105"/>
      <c r="K6" s="105"/>
      <c r="L6" s="105"/>
      <c r="M6" s="106"/>
      <c r="P6" t="s">
        <v>290</v>
      </c>
      <c r="Q6" t="s">
        <v>540</v>
      </c>
      <c r="R6" s="51">
        <v>18.63</v>
      </c>
      <c r="S6">
        <v>0.2</v>
      </c>
      <c r="T6" s="30" t="s">
        <v>1099</v>
      </c>
      <c r="W6" s="29" t="s">
        <v>1100</v>
      </c>
      <c r="X6" s="31"/>
    </row>
    <row r="7" spans="3:19" ht="15" customHeight="1">
      <c r="C7" s="109" t="s">
        <v>57</v>
      </c>
      <c r="D7" s="110"/>
      <c r="E7" s="110"/>
      <c r="F7" s="110"/>
      <c r="G7" s="110"/>
      <c r="H7" s="110"/>
      <c r="I7" s="110"/>
      <c r="J7" s="3" t="s">
        <v>300</v>
      </c>
      <c r="K7" s="38"/>
      <c r="L7" s="103"/>
      <c r="M7" s="104"/>
      <c r="P7" t="s">
        <v>284</v>
      </c>
      <c r="Q7" t="s">
        <v>541</v>
      </c>
      <c r="R7" s="51">
        <v>5.26</v>
      </c>
      <c r="S7">
        <v>0.1</v>
      </c>
    </row>
    <row r="8" spans="3:79" s="12" customFormat="1" ht="14.25">
      <c r="C8" s="88" t="s">
        <v>170</v>
      </c>
      <c r="D8" s="89"/>
      <c r="E8" s="89"/>
      <c r="F8" s="89"/>
      <c r="G8" s="89"/>
      <c r="H8" s="89"/>
      <c r="I8" s="89"/>
      <c r="J8" s="89"/>
      <c r="K8" s="89"/>
      <c r="L8" s="89"/>
      <c r="M8" s="90"/>
      <c r="P8" t="s">
        <v>285</v>
      </c>
      <c r="Q8" t="s">
        <v>542</v>
      </c>
      <c r="R8" s="51">
        <v>5.26</v>
      </c>
      <c r="S8">
        <v>0.1</v>
      </c>
      <c r="V8" s="31"/>
      <c r="W8" s="13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</row>
    <row r="9" spans="3:37" s="13" customFormat="1" ht="14.25">
      <c r="C9" s="65" t="s">
        <v>415</v>
      </c>
      <c r="D9" s="66"/>
      <c r="E9" s="92"/>
      <c r="F9" s="92"/>
      <c r="G9" s="92"/>
      <c r="H9" s="92"/>
      <c r="I9" s="92"/>
      <c r="J9" s="92"/>
      <c r="K9" s="92"/>
      <c r="L9" s="92"/>
      <c r="M9" s="93"/>
      <c r="P9" t="s">
        <v>286</v>
      </c>
      <c r="Q9" t="s">
        <v>543</v>
      </c>
      <c r="R9" s="51">
        <v>5.67</v>
      </c>
      <c r="S9">
        <v>0.1</v>
      </c>
      <c r="V9" s="3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3:37" s="13" customFormat="1" ht="14.25">
      <c r="C10" s="65" t="s">
        <v>293</v>
      </c>
      <c r="D10" s="66"/>
      <c r="E10" s="92"/>
      <c r="F10" s="92"/>
      <c r="G10" s="92"/>
      <c r="H10" s="92"/>
      <c r="I10" s="92"/>
      <c r="J10" s="92"/>
      <c r="K10" s="92"/>
      <c r="L10" s="92"/>
      <c r="M10" s="93"/>
      <c r="P10" t="s">
        <v>287</v>
      </c>
      <c r="Q10" t="s">
        <v>544</v>
      </c>
      <c r="R10" s="51">
        <v>5.67</v>
      </c>
      <c r="S10">
        <v>0.1</v>
      </c>
      <c r="V10" s="31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3:37" s="13" customFormat="1" ht="14.25">
      <c r="C11" s="65" t="s">
        <v>302</v>
      </c>
      <c r="D11" s="66"/>
      <c r="E11" s="91"/>
      <c r="F11" s="91"/>
      <c r="G11" s="91"/>
      <c r="H11" s="91"/>
      <c r="I11" s="4" t="s">
        <v>303</v>
      </c>
      <c r="J11" s="91"/>
      <c r="K11" s="91"/>
      <c r="L11" s="91"/>
      <c r="M11" s="94"/>
      <c r="P11" t="s">
        <v>59</v>
      </c>
      <c r="Q11" t="s">
        <v>545</v>
      </c>
      <c r="R11" s="51">
        <v>5.43</v>
      </c>
      <c r="S11">
        <v>0.1</v>
      </c>
      <c r="T11" s="31"/>
      <c r="U11" s="31"/>
      <c r="V11" s="3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3:37" s="13" customFormat="1" ht="14.25">
      <c r="C12" s="65" t="s">
        <v>414</v>
      </c>
      <c r="D12" s="66"/>
      <c r="E12" s="82"/>
      <c r="F12" s="83"/>
      <c r="G12" s="83"/>
      <c r="H12" s="83"/>
      <c r="I12" s="83"/>
      <c r="J12" s="83"/>
      <c r="K12" s="83"/>
      <c r="L12" s="83"/>
      <c r="M12" s="84"/>
      <c r="P12" t="s">
        <v>176</v>
      </c>
      <c r="Q12" t="s">
        <v>546</v>
      </c>
      <c r="R12" s="51">
        <v>15.4</v>
      </c>
      <c r="S12">
        <v>0.1</v>
      </c>
      <c r="T12" s="31"/>
      <c r="U12" s="31"/>
      <c r="V12" s="31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3:37" s="13" customFormat="1" ht="14.25">
      <c r="C13" s="6" t="s">
        <v>452</v>
      </c>
      <c r="D13" s="74"/>
      <c r="E13" s="77"/>
      <c r="F13" s="77"/>
      <c r="G13" s="77"/>
      <c r="H13" s="78"/>
      <c r="I13" s="4" t="s">
        <v>443</v>
      </c>
      <c r="J13" s="79"/>
      <c r="K13" s="80"/>
      <c r="L13" s="80"/>
      <c r="M13" s="81"/>
      <c r="P13" t="s">
        <v>164</v>
      </c>
      <c r="Q13" t="s">
        <v>547</v>
      </c>
      <c r="R13" s="51">
        <v>10.46</v>
      </c>
      <c r="S13">
        <v>0.02</v>
      </c>
      <c r="T13" s="31"/>
      <c r="U13" s="31"/>
      <c r="V13" s="31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3:37" s="13" customFormat="1" ht="14.25">
      <c r="C14" s="6" t="s">
        <v>304</v>
      </c>
      <c r="D14" s="28"/>
      <c r="E14" s="4" t="s">
        <v>306</v>
      </c>
      <c r="F14" s="76"/>
      <c r="G14" s="76"/>
      <c r="H14" s="76"/>
      <c r="I14" s="4" t="s">
        <v>305</v>
      </c>
      <c r="J14" s="53"/>
      <c r="K14" s="53"/>
      <c r="L14" s="53"/>
      <c r="M14" s="64"/>
      <c r="P14" t="s">
        <v>1141</v>
      </c>
      <c r="Q14" t="s">
        <v>1142</v>
      </c>
      <c r="R14" s="51">
        <v>7.5</v>
      </c>
      <c r="S14">
        <v>0.042</v>
      </c>
      <c r="T14" s="31"/>
      <c r="U14" s="31"/>
      <c r="V14" s="31"/>
      <c r="X14" s="34"/>
      <c r="Y14" s="34"/>
      <c r="Z14" s="34"/>
      <c r="AA14" s="34"/>
      <c r="AB14" s="34"/>
      <c r="AC14" s="35"/>
      <c r="AD14" s="34"/>
      <c r="AE14" s="34"/>
      <c r="AF14" s="34"/>
      <c r="AG14" s="34"/>
      <c r="AH14" s="34"/>
      <c r="AI14" s="34"/>
      <c r="AJ14" s="34"/>
      <c r="AK14" s="34"/>
    </row>
    <row r="15" spans="3:37" s="13" customFormat="1" ht="14.25">
      <c r="C15" s="65" t="s">
        <v>307</v>
      </c>
      <c r="D15" s="66"/>
      <c r="E15" s="53"/>
      <c r="F15" s="53"/>
      <c r="G15" s="53"/>
      <c r="H15" s="53"/>
      <c r="I15" s="53"/>
      <c r="J15" s="53"/>
      <c r="K15" s="14"/>
      <c r="L15" s="4" t="s">
        <v>454</v>
      </c>
      <c r="M15" s="15"/>
      <c r="P15" t="s">
        <v>313</v>
      </c>
      <c r="Q15" t="s">
        <v>548</v>
      </c>
      <c r="R15" s="51">
        <v>13.5</v>
      </c>
      <c r="S15">
        <v>0.246</v>
      </c>
      <c r="T15" s="31"/>
      <c r="U15" s="31"/>
      <c r="V15" s="31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3:37" s="13" customFormat="1" ht="14.25">
      <c r="C16" s="67" t="s">
        <v>453</v>
      </c>
      <c r="D16" s="68"/>
      <c r="E16" s="69"/>
      <c r="F16" s="70"/>
      <c r="G16" s="70"/>
      <c r="H16" s="71"/>
      <c r="I16" s="72" t="s">
        <v>309</v>
      </c>
      <c r="J16" s="73"/>
      <c r="K16" s="39"/>
      <c r="L16" s="74"/>
      <c r="M16" s="75"/>
      <c r="P16" t="s">
        <v>314</v>
      </c>
      <c r="Q16" t="s">
        <v>549</v>
      </c>
      <c r="R16" s="51">
        <v>1.8</v>
      </c>
      <c r="S16">
        <v>0.024</v>
      </c>
      <c r="T16" s="31"/>
      <c r="U16" s="31"/>
      <c r="V16" s="3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3:37" s="13" customFormat="1" ht="15" thickBot="1">
      <c r="C17" s="65" t="s">
        <v>308</v>
      </c>
      <c r="D17" s="66"/>
      <c r="E17" s="53"/>
      <c r="F17" s="53"/>
      <c r="G17" s="53"/>
      <c r="H17" s="53"/>
      <c r="I17" s="4" t="s">
        <v>311</v>
      </c>
      <c r="J17" s="14"/>
      <c r="K17" s="14"/>
      <c r="L17" s="4" t="s">
        <v>310</v>
      </c>
      <c r="M17" s="16"/>
      <c r="P17" t="s">
        <v>315</v>
      </c>
      <c r="Q17" t="s">
        <v>550</v>
      </c>
      <c r="R17" s="51">
        <v>15</v>
      </c>
      <c r="S17">
        <v>0.096</v>
      </c>
      <c r="T17" s="31"/>
      <c r="U17" s="31"/>
      <c r="V17" s="31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3:37" s="13" customFormat="1" ht="15.75" thickBot="1" thickTop="1">
      <c r="C18" s="54" t="s">
        <v>294</v>
      </c>
      <c r="D18" s="55"/>
      <c r="E18" s="55"/>
      <c r="F18" s="55"/>
      <c r="G18" s="55"/>
      <c r="H18" s="55"/>
      <c r="I18" s="55"/>
      <c r="J18" s="55"/>
      <c r="K18" s="55"/>
      <c r="L18" s="55"/>
      <c r="M18" s="56"/>
      <c r="P18" t="s">
        <v>316</v>
      </c>
      <c r="Q18" t="s">
        <v>551</v>
      </c>
      <c r="R18" s="51">
        <v>2.5</v>
      </c>
      <c r="S18">
        <v>0.01</v>
      </c>
      <c r="T18" s="31"/>
      <c r="U18" s="31"/>
      <c r="V18" s="31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3:37" s="13" customFormat="1" ht="15" thickTop="1">
      <c r="C19" s="60" t="s">
        <v>404</v>
      </c>
      <c r="D19" s="61"/>
      <c r="E19" s="61"/>
      <c r="F19" s="61"/>
      <c r="G19" s="61"/>
      <c r="H19" s="61"/>
      <c r="I19" s="61"/>
      <c r="J19" s="61"/>
      <c r="K19" s="61"/>
      <c r="L19" s="61"/>
      <c r="M19" s="62"/>
      <c r="P19" t="s">
        <v>317</v>
      </c>
      <c r="Q19" t="s">
        <v>552</v>
      </c>
      <c r="R19" s="51">
        <v>15</v>
      </c>
      <c r="S19">
        <v>0.752</v>
      </c>
      <c r="T19" s="31"/>
      <c r="U19" s="31"/>
      <c r="V19" s="31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3:37" s="13" customFormat="1" ht="14.25">
      <c r="C20" s="122" t="s">
        <v>405</v>
      </c>
      <c r="D20" s="123"/>
      <c r="E20" s="123"/>
      <c r="F20" s="123"/>
      <c r="G20" s="124"/>
      <c r="H20" s="125"/>
      <c r="I20" s="126"/>
      <c r="J20" s="126"/>
      <c r="K20" s="126"/>
      <c r="L20" s="126"/>
      <c r="M20" s="127"/>
      <c r="P20" t="s">
        <v>318</v>
      </c>
      <c r="Q20" t="s">
        <v>553</v>
      </c>
      <c r="R20" s="51">
        <v>2</v>
      </c>
      <c r="S20">
        <v>0.074</v>
      </c>
      <c r="T20" s="31"/>
      <c r="U20" s="31"/>
      <c r="V20" s="3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3:37" s="13" customFormat="1" ht="9" customHeight="1">
      <c r="C21" s="116" t="s">
        <v>403</v>
      </c>
      <c r="D21" s="117"/>
      <c r="E21" s="117"/>
      <c r="F21" s="117"/>
      <c r="G21" s="118"/>
      <c r="H21" s="57" t="s">
        <v>85</v>
      </c>
      <c r="I21" s="58"/>
      <c r="J21" s="58"/>
      <c r="K21" s="58"/>
      <c r="L21" s="58"/>
      <c r="M21" s="59"/>
      <c r="P21" t="s">
        <v>319</v>
      </c>
      <c r="Q21" t="s">
        <v>554</v>
      </c>
      <c r="R21" s="51">
        <v>15</v>
      </c>
      <c r="S21">
        <v>0.752</v>
      </c>
      <c r="T21" s="31"/>
      <c r="U21" s="31"/>
      <c r="V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3:37" s="13" customFormat="1" ht="12.75" customHeight="1" thickBot="1">
      <c r="C22" s="119"/>
      <c r="D22" s="120"/>
      <c r="E22" s="120"/>
      <c r="F22" s="120"/>
      <c r="G22" s="121"/>
      <c r="H22" s="85"/>
      <c r="I22" s="86"/>
      <c r="J22" s="87"/>
      <c r="K22" s="36"/>
      <c r="L22" s="114">
        <f>IF(H22="","",IF(H22="DEPOSITO EM C/C ","PASSAR O COMPROVANTE","Ligar para 11 5523-9094"))</f>
      </c>
      <c r="M22" s="115"/>
      <c r="P22" t="s">
        <v>320</v>
      </c>
      <c r="Q22" t="s">
        <v>555</v>
      </c>
      <c r="R22" s="51">
        <v>2</v>
      </c>
      <c r="S22">
        <v>0.074</v>
      </c>
      <c r="T22" s="31"/>
      <c r="U22" s="31"/>
      <c r="V22" s="3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3:37" s="13" customFormat="1" ht="15" thickTop="1">
      <c r="C23" s="19" t="s">
        <v>295</v>
      </c>
      <c r="D23" s="8" t="s">
        <v>301</v>
      </c>
      <c r="E23" s="63" t="s">
        <v>296</v>
      </c>
      <c r="F23" s="63"/>
      <c r="G23" s="63"/>
      <c r="H23" s="63"/>
      <c r="I23" s="63"/>
      <c r="J23" s="63"/>
      <c r="K23" s="37" t="s">
        <v>455</v>
      </c>
      <c r="L23" s="20" t="s">
        <v>297</v>
      </c>
      <c r="M23" s="9" t="s">
        <v>298</v>
      </c>
      <c r="P23" t="s">
        <v>321</v>
      </c>
      <c r="Q23" t="s">
        <v>556</v>
      </c>
      <c r="R23" s="51">
        <v>15</v>
      </c>
      <c r="S23">
        <v>0.752</v>
      </c>
      <c r="T23" s="31"/>
      <c r="U23" s="31"/>
      <c r="V23" s="31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3:19" ht="12.75">
      <c r="C24" s="17"/>
      <c r="D24" s="2"/>
      <c r="E24" s="52">
        <f aca="true" t="shared" si="0" ref="E24:E52">IF(D24="","",IF(ISERROR(VLOOKUP(D24,$P$2:$Q$6978,2,0)),"Opção Invalida",(VLOOKUP(D24,$P$2:$Q$6978,2,0))))</f>
      </c>
      <c r="F24" s="52"/>
      <c r="G24" s="52"/>
      <c r="H24" s="52"/>
      <c r="I24" s="52"/>
      <c r="J24" s="52"/>
      <c r="K24" s="45">
        <f aca="true" t="shared" si="1" ref="K24:K52">IF(ISERROR(VLOOKUP(D24,P$1:S$65536,4,0)),0,VLOOKUP(D24,P$1:S$65536,4,0))*C24</f>
        <v>0</v>
      </c>
      <c r="L24" s="32">
        <f aca="true" t="shared" si="2" ref="L24:L52">IF(E24="","",VLOOKUP(E24,$Q$2:$R$5882,2,0))</f>
      </c>
      <c r="M24" s="10">
        <f>IF(L24="","",C24*L24)</f>
      </c>
      <c r="P24" t="s">
        <v>460</v>
      </c>
      <c r="Q24" t="s">
        <v>557</v>
      </c>
      <c r="R24" s="51">
        <v>2</v>
      </c>
      <c r="S24">
        <v>0.074</v>
      </c>
    </row>
    <row r="25" spans="3:19" ht="12.75">
      <c r="C25" s="17"/>
      <c r="D25" s="2"/>
      <c r="E25" s="111">
        <f t="shared" si="0"/>
      </c>
      <c r="F25" s="112"/>
      <c r="G25" s="112"/>
      <c r="H25" s="112"/>
      <c r="I25" s="112"/>
      <c r="J25" s="113"/>
      <c r="K25" s="45">
        <f t="shared" si="1"/>
        <v>0</v>
      </c>
      <c r="L25" s="32">
        <f t="shared" si="2"/>
      </c>
      <c r="M25" s="10">
        <f aca="true" t="shared" si="3" ref="M25:M60">IF(L25="","",C25*L25)</f>
      </c>
      <c r="P25" t="s">
        <v>322</v>
      </c>
      <c r="Q25" t="s">
        <v>558</v>
      </c>
      <c r="R25" s="51">
        <v>15</v>
      </c>
      <c r="S25">
        <v>0.752</v>
      </c>
    </row>
    <row r="26" spans="3:19" ht="12.75">
      <c r="C26" s="17"/>
      <c r="D26" s="2"/>
      <c r="E26" s="111">
        <f t="shared" si="0"/>
      </c>
      <c r="F26" s="112"/>
      <c r="G26" s="112"/>
      <c r="H26" s="112"/>
      <c r="I26" s="112"/>
      <c r="J26" s="113"/>
      <c r="K26" s="45">
        <f t="shared" si="1"/>
        <v>0</v>
      </c>
      <c r="L26" s="32">
        <f t="shared" si="2"/>
      </c>
      <c r="M26" s="10">
        <f t="shared" si="3"/>
      </c>
      <c r="P26" t="s">
        <v>323</v>
      </c>
      <c r="Q26" t="s">
        <v>559</v>
      </c>
      <c r="R26" s="51">
        <v>2</v>
      </c>
      <c r="S26">
        <v>0.074</v>
      </c>
    </row>
    <row r="27" spans="3:19" ht="12.75">
      <c r="C27" s="17"/>
      <c r="D27" s="2"/>
      <c r="E27" s="52">
        <f t="shared" si="0"/>
      </c>
      <c r="F27" s="52"/>
      <c r="G27" s="52"/>
      <c r="H27" s="52"/>
      <c r="I27" s="52"/>
      <c r="J27" s="52"/>
      <c r="K27" s="45">
        <f t="shared" si="1"/>
        <v>0</v>
      </c>
      <c r="L27" s="32">
        <f t="shared" si="2"/>
      </c>
      <c r="M27" s="10">
        <f t="shared" si="3"/>
      </c>
      <c r="P27" t="s">
        <v>324</v>
      </c>
      <c r="Q27" t="s">
        <v>560</v>
      </c>
      <c r="R27" s="51">
        <v>13.5</v>
      </c>
      <c r="S27">
        <v>0.752</v>
      </c>
    </row>
    <row r="28" spans="3:19" ht="12.75">
      <c r="C28" s="17"/>
      <c r="D28" s="2"/>
      <c r="E28" s="52">
        <f t="shared" si="0"/>
      </c>
      <c r="F28" s="52"/>
      <c r="G28" s="52"/>
      <c r="H28" s="52"/>
      <c r="I28" s="52"/>
      <c r="J28" s="52"/>
      <c r="K28" s="45">
        <f t="shared" si="1"/>
        <v>0</v>
      </c>
      <c r="L28" s="32">
        <f t="shared" si="2"/>
      </c>
      <c r="M28" s="10">
        <f t="shared" si="3"/>
      </c>
      <c r="P28" t="s">
        <v>325</v>
      </c>
      <c r="Q28" t="s">
        <v>561</v>
      </c>
      <c r="R28" s="51">
        <v>1.8</v>
      </c>
      <c r="S28">
        <v>0.074</v>
      </c>
    </row>
    <row r="29" spans="3:19" ht="12.75">
      <c r="C29" s="17"/>
      <c r="D29" s="2"/>
      <c r="E29" s="52">
        <f t="shared" si="0"/>
      </c>
      <c r="F29" s="52"/>
      <c r="G29" s="52"/>
      <c r="H29" s="52"/>
      <c r="I29" s="52"/>
      <c r="J29" s="52"/>
      <c r="K29" s="45">
        <f t="shared" si="1"/>
        <v>0</v>
      </c>
      <c r="L29" s="32">
        <f t="shared" si="2"/>
      </c>
      <c r="M29" s="10">
        <f t="shared" si="3"/>
      </c>
      <c r="P29" t="s">
        <v>326</v>
      </c>
      <c r="Q29" t="s">
        <v>562</v>
      </c>
      <c r="R29" s="51">
        <v>13.5</v>
      </c>
      <c r="S29">
        <v>0.752</v>
      </c>
    </row>
    <row r="30" spans="3:19" ht="12.75">
      <c r="C30" s="17"/>
      <c r="D30" s="2"/>
      <c r="E30" s="52">
        <f t="shared" si="0"/>
      </c>
      <c r="F30" s="52"/>
      <c r="G30" s="52"/>
      <c r="H30" s="52"/>
      <c r="I30" s="52"/>
      <c r="J30" s="52"/>
      <c r="K30" s="2">
        <f t="shared" si="1"/>
        <v>0</v>
      </c>
      <c r="L30" s="32">
        <f t="shared" si="2"/>
      </c>
      <c r="M30" s="10">
        <f t="shared" si="3"/>
      </c>
      <c r="P30" t="s">
        <v>327</v>
      </c>
      <c r="Q30" t="s">
        <v>563</v>
      </c>
      <c r="R30" s="51">
        <v>1.8</v>
      </c>
      <c r="S30">
        <v>0.074</v>
      </c>
    </row>
    <row r="31" spans="3:19" ht="12.75">
      <c r="C31" s="17"/>
      <c r="D31" s="2"/>
      <c r="E31" s="52">
        <f t="shared" si="0"/>
      </c>
      <c r="F31" s="52"/>
      <c r="G31" s="52"/>
      <c r="H31" s="52"/>
      <c r="I31" s="52"/>
      <c r="J31" s="52"/>
      <c r="K31" s="2">
        <f t="shared" si="1"/>
        <v>0</v>
      </c>
      <c r="L31" s="32">
        <f t="shared" si="2"/>
      </c>
      <c r="M31" s="10">
        <f t="shared" si="3"/>
      </c>
      <c r="P31" t="s">
        <v>328</v>
      </c>
      <c r="Q31" t="s">
        <v>564</v>
      </c>
      <c r="R31" s="51">
        <v>13.5</v>
      </c>
      <c r="S31">
        <v>0.752</v>
      </c>
    </row>
    <row r="32" spans="3:19" ht="12.75">
      <c r="C32" s="17"/>
      <c r="D32" s="2"/>
      <c r="E32" s="52">
        <f t="shared" si="0"/>
      </c>
      <c r="F32" s="52"/>
      <c r="G32" s="52"/>
      <c r="H32" s="52"/>
      <c r="I32" s="52"/>
      <c r="J32" s="52"/>
      <c r="K32" s="2">
        <f t="shared" si="1"/>
        <v>0</v>
      </c>
      <c r="L32" s="32">
        <f t="shared" si="2"/>
      </c>
      <c r="M32" s="10">
        <f t="shared" si="3"/>
      </c>
      <c r="P32" t="s">
        <v>329</v>
      </c>
      <c r="Q32" t="s">
        <v>565</v>
      </c>
      <c r="R32" s="51">
        <v>1.8</v>
      </c>
      <c r="S32">
        <v>0.074</v>
      </c>
    </row>
    <row r="33" spans="3:19" ht="12.75">
      <c r="C33" s="17"/>
      <c r="D33" s="2"/>
      <c r="E33" s="52">
        <f t="shared" si="0"/>
      </c>
      <c r="F33" s="52"/>
      <c r="G33" s="52"/>
      <c r="H33" s="52"/>
      <c r="I33" s="52"/>
      <c r="J33" s="52"/>
      <c r="K33" s="2">
        <f t="shared" si="1"/>
        <v>0</v>
      </c>
      <c r="L33" s="32">
        <f t="shared" si="2"/>
      </c>
      <c r="M33" s="10">
        <f t="shared" si="3"/>
      </c>
      <c r="P33" t="s">
        <v>330</v>
      </c>
      <c r="Q33" t="s">
        <v>566</v>
      </c>
      <c r="R33" s="51">
        <v>13.5</v>
      </c>
      <c r="S33">
        <v>0.752</v>
      </c>
    </row>
    <row r="34" spans="3:19" ht="12.75">
      <c r="C34" s="17"/>
      <c r="D34" s="2"/>
      <c r="E34" s="52">
        <f t="shared" si="0"/>
      </c>
      <c r="F34" s="52"/>
      <c r="G34" s="52"/>
      <c r="H34" s="52"/>
      <c r="I34" s="52"/>
      <c r="J34" s="52"/>
      <c r="K34" s="2">
        <f t="shared" si="1"/>
        <v>0</v>
      </c>
      <c r="L34" s="32">
        <f t="shared" si="2"/>
      </c>
      <c r="M34" s="10">
        <f t="shared" si="3"/>
      </c>
      <c r="P34" t="s">
        <v>331</v>
      </c>
      <c r="Q34" t="s">
        <v>567</v>
      </c>
      <c r="R34" s="51">
        <v>1.8</v>
      </c>
      <c r="S34">
        <v>0.074</v>
      </c>
    </row>
    <row r="35" spans="3:19" ht="12.75">
      <c r="C35" s="17"/>
      <c r="D35" s="2"/>
      <c r="E35" s="52">
        <f t="shared" si="0"/>
      </c>
      <c r="F35" s="52"/>
      <c r="G35" s="52"/>
      <c r="H35" s="52"/>
      <c r="I35" s="52"/>
      <c r="J35" s="52"/>
      <c r="K35" s="2">
        <f t="shared" si="1"/>
        <v>0</v>
      </c>
      <c r="L35" s="32">
        <f t="shared" si="2"/>
      </c>
      <c r="M35" s="10">
        <f>IF(L35="","",C35*L35)</f>
      </c>
      <c r="P35" t="s">
        <v>332</v>
      </c>
      <c r="Q35" t="s">
        <v>568</v>
      </c>
      <c r="R35" s="51">
        <v>11</v>
      </c>
      <c r="S35">
        <v>0.028</v>
      </c>
    </row>
    <row r="36" spans="3:19" ht="12.75">
      <c r="C36" s="17"/>
      <c r="D36" s="2"/>
      <c r="E36" s="52">
        <f t="shared" si="0"/>
      </c>
      <c r="F36" s="52"/>
      <c r="G36" s="52"/>
      <c r="H36" s="52"/>
      <c r="I36" s="52"/>
      <c r="J36" s="52"/>
      <c r="K36" s="2">
        <f t="shared" si="1"/>
        <v>0</v>
      </c>
      <c r="L36" s="32">
        <f t="shared" si="2"/>
      </c>
      <c r="M36" s="10">
        <f t="shared" si="3"/>
      </c>
      <c r="P36" t="s">
        <v>333</v>
      </c>
      <c r="Q36" t="s">
        <v>569</v>
      </c>
      <c r="R36" s="51">
        <v>3.3</v>
      </c>
      <c r="S36">
        <v>0.008</v>
      </c>
    </row>
    <row r="37" spans="3:19" ht="12.75">
      <c r="C37" s="17"/>
      <c r="D37" s="2"/>
      <c r="E37" s="52">
        <f t="shared" si="0"/>
      </c>
      <c r="F37" s="52"/>
      <c r="G37" s="52"/>
      <c r="H37" s="52"/>
      <c r="I37" s="52"/>
      <c r="J37" s="52"/>
      <c r="K37" s="2">
        <f t="shared" si="1"/>
        <v>0</v>
      </c>
      <c r="L37" s="32">
        <f t="shared" si="2"/>
      </c>
      <c r="M37" s="10">
        <f t="shared" si="3"/>
      </c>
      <c r="P37" t="s">
        <v>359</v>
      </c>
      <c r="Q37" t="s">
        <v>570</v>
      </c>
      <c r="R37" s="51">
        <v>11</v>
      </c>
      <c r="S37">
        <v>0.028</v>
      </c>
    </row>
    <row r="38" spans="3:19" ht="12.75">
      <c r="C38" s="17"/>
      <c r="D38" s="2"/>
      <c r="E38" s="52">
        <f t="shared" si="0"/>
      </c>
      <c r="F38" s="52"/>
      <c r="G38" s="52"/>
      <c r="H38" s="52"/>
      <c r="I38" s="52"/>
      <c r="J38" s="52"/>
      <c r="K38" s="2">
        <f t="shared" si="1"/>
        <v>0</v>
      </c>
      <c r="L38" s="32">
        <f t="shared" si="2"/>
      </c>
      <c r="M38" s="10">
        <f t="shared" si="3"/>
      </c>
      <c r="P38" t="s">
        <v>364</v>
      </c>
      <c r="Q38" t="s">
        <v>571</v>
      </c>
      <c r="R38" s="51">
        <v>3.3</v>
      </c>
      <c r="S38">
        <v>0.008</v>
      </c>
    </row>
    <row r="39" spans="3:19" ht="12.75">
      <c r="C39" s="17"/>
      <c r="D39" s="2"/>
      <c r="E39" s="52">
        <f t="shared" si="0"/>
      </c>
      <c r="F39" s="52"/>
      <c r="G39" s="52"/>
      <c r="H39" s="52"/>
      <c r="I39" s="52"/>
      <c r="J39" s="52"/>
      <c r="K39" s="2">
        <f t="shared" si="1"/>
        <v>0</v>
      </c>
      <c r="L39" s="32">
        <f t="shared" si="2"/>
      </c>
      <c r="M39" s="10">
        <f t="shared" si="3"/>
      </c>
      <c r="P39" t="s">
        <v>368</v>
      </c>
      <c r="Q39" t="s">
        <v>572</v>
      </c>
      <c r="R39" s="51">
        <v>11</v>
      </c>
      <c r="S39">
        <v>0.028</v>
      </c>
    </row>
    <row r="40" spans="3:19" ht="12.75">
      <c r="C40" s="17"/>
      <c r="D40" s="2"/>
      <c r="E40" s="52">
        <f t="shared" si="0"/>
      </c>
      <c r="F40" s="52"/>
      <c r="G40" s="52"/>
      <c r="H40" s="52"/>
      <c r="I40" s="52"/>
      <c r="J40" s="52"/>
      <c r="K40" s="2">
        <f t="shared" si="1"/>
        <v>0</v>
      </c>
      <c r="L40" s="32">
        <f t="shared" si="2"/>
      </c>
      <c r="M40" s="10">
        <f t="shared" si="3"/>
      </c>
      <c r="P40" t="s">
        <v>369</v>
      </c>
      <c r="Q40" t="s">
        <v>573</v>
      </c>
      <c r="R40" s="51">
        <v>3.3</v>
      </c>
      <c r="S40">
        <v>0.008</v>
      </c>
    </row>
    <row r="41" spans="3:19" ht="12.75">
      <c r="C41" s="17"/>
      <c r="D41" s="2"/>
      <c r="E41" s="52">
        <f t="shared" si="0"/>
      </c>
      <c r="F41" s="52"/>
      <c r="G41" s="52"/>
      <c r="H41" s="52"/>
      <c r="I41" s="52"/>
      <c r="J41" s="52"/>
      <c r="K41" s="2">
        <f t="shared" si="1"/>
        <v>0</v>
      </c>
      <c r="L41" s="32">
        <f t="shared" si="2"/>
      </c>
      <c r="M41" s="10">
        <f t="shared" si="3"/>
      </c>
      <c r="P41" t="s">
        <v>370</v>
      </c>
      <c r="Q41" t="s">
        <v>574</v>
      </c>
      <c r="R41" s="51">
        <v>10</v>
      </c>
      <c r="S41">
        <v>0.032</v>
      </c>
    </row>
    <row r="42" spans="3:19" ht="12.75">
      <c r="C42" s="17"/>
      <c r="D42" s="2"/>
      <c r="E42" s="52">
        <f t="shared" si="0"/>
      </c>
      <c r="F42" s="52"/>
      <c r="G42" s="52"/>
      <c r="H42" s="52"/>
      <c r="I42" s="52"/>
      <c r="J42" s="52"/>
      <c r="K42" s="2">
        <f t="shared" si="1"/>
        <v>0</v>
      </c>
      <c r="L42" s="32">
        <f t="shared" si="2"/>
      </c>
      <c r="M42" s="10">
        <f t="shared" si="3"/>
      </c>
      <c r="P42" t="s">
        <v>193</v>
      </c>
      <c r="Q42" t="s">
        <v>575</v>
      </c>
      <c r="R42" s="51">
        <v>11</v>
      </c>
      <c r="S42">
        <v>0.028</v>
      </c>
    </row>
    <row r="43" spans="3:19" ht="12.75">
      <c r="C43" s="17"/>
      <c r="D43" s="2"/>
      <c r="E43" s="52">
        <f t="shared" si="0"/>
      </c>
      <c r="F43" s="52"/>
      <c r="G43" s="52"/>
      <c r="H43" s="52"/>
      <c r="I43" s="52"/>
      <c r="J43" s="52"/>
      <c r="K43" s="2">
        <f t="shared" si="1"/>
        <v>0</v>
      </c>
      <c r="L43" s="32">
        <f t="shared" si="2"/>
      </c>
      <c r="M43" s="10">
        <f t="shared" si="3"/>
      </c>
      <c r="P43" t="s">
        <v>171</v>
      </c>
      <c r="Q43" t="s">
        <v>576</v>
      </c>
      <c r="R43" s="51">
        <v>3.3</v>
      </c>
      <c r="S43">
        <v>0.008</v>
      </c>
    </row>
    <row r="44" spans="3:19" ht="12.75">
      <c r="C44" s="17"/>
      <c r="D44" s="2"/>
      <c r="E44" s="52">
        <f t="shared" si="0"/>
      </c>
      <c r="F44" s="52"/>
      <c r="G44" s="52"/>
      <c r="H44" s="52"/>
      <c r="I44" s="52"/>
      <c r="J44" s="52"/>
      <c r="K44" s="2">
        <f t="shared" si="1"/>
        <v>0</v>
      </c>
      <c r="L44" s="32">
        <f t="shared" si="2"/>
      </c>
      <c r="M44" s="10">
        <f t="shared" si="3"/>
      </c>
      <c r="P44" t="s">
        <v>485</v>
      </c>
      <c r="Q44" t="s">
        <v>577</v>
      </c>
      <c r="R44" s="51">
        <v>15</v>
      </c>
      <c r="S44">
        <v>0.752</v>
      </c>
    </row>
    <row r="45" spans="3:19" ht="12.75">
      <c r="C45" s="17"/>
      <c r="D45" s="2"/>
      <c r="E45" s="52">
        <f t="shared" si="0"/>
      </c>
      <c r="F45" s="52"/>
      <c r="G45" s="52"/>
      <c r="H45" s="52"/>
      <c r="I45" s="52"/>
      <c r="J45" s="52"/>
      <c r="K45" s="2">
        <f t="shared" si="1"/>
        <v>0</v>
      </c>
      <c r="L45" s="32">
        <f t="shared" si="2"/>
      </c>
      <c r="M45" s="10">
        <f t="shared" si="3"/>
      </c>
      <c r="P45" t="s">
        <v>487</v>
      </c>
      <c r="Q45" t="s">
        <v>578</v>
      </c>
      <c r="R45" s="51">
        <v>13.5</v>
      </c>
      <c r="S45">
        <v>0.752</v>
      </c>
    </row>
    <row r="46" spans="3:19" ht="12.75">
      <c r="C46" s="17"/>
      <c r="D46" s="2"/>
      <c r="E46" s="52">
        <f t="shared" si="0"/>
      </c>
      <c r="F46" s="52"/>
      <c r="G46" s="52"/>
      <c r="H46" s="52"/>
      <c r="I46" s="52"/>
      <c r="J46" s="52"/>
      <c r="K46" s="2">
        <f t="shared" si="1"/>
        <v>0</v>
      </c>
      <c r="L46" s="32">
        <f t="shared" si="2"/>
      </c>
      <c r="M46" s="10">
        <f t="shared" si="3"/>
      </c>
      <c r="P46" t="s">
        <v>484</v>
      </c>
      <c r="Q46" t="s">
        <v>579</v>
      </c>
      <c r="R46" s="51">
        <v>2</v>
      </c>
      <c r="S46">
        <v>0.074</v>
      </c>
    </row>
    <row r="47" spans="3:19" ht="12.75">
      <c r="C47" s="17"/>
      <c r="D47" s="2"/>
      <c r="E47" s="52">
        <f t="shared" si="0"/>
      </c>
      <c r="F47" s="52"/>
      <c r="G47" s="52"/>
      <c r="H47" s="52"/>
      <c r="I47" s="52"/>
      <c r="J47" s="52"/>
      <c r="K47" s="2">
        <f t="shared" si="1"/>
        <v>0</v>
      </c>
      <c r="L47" s="32">
        <f t="shared" si="2"/>
      </c>
      <c r="M47" s="10">
        <f aca="true" t="shared" si="4" ref="M47:M54">IF(L47="","",C47*L47)</f>
      </c>
      <c r="P47" t="s">
        <v>486</v>
      </c>
      <c r="Q47" t="s">
        <v>580</v>
      </c>
      <c r="R47" s="51">
        <v>1.8</v>
      </c>
      <c r="S47">
        <v>0.074</v>
      </c>
    </row>
    <row r="48" spans="3:19" ht="12.75">
      <c r="C48" s="17"/>
      <c r="D48" s="2"/>
      <c r="E48" s="52">
        <f t="shared" si="0"/>
      </c>
      <c r="F48" s="52"/>
      <c r="G48" s="52"/>
      <c r="H48" s="52"/>
      <c r="I48" s="52"/>
      <c r="J48" s="52"/>
      <c r="K48" s="2">
        <f t="shared" si="1"/>
        <v>0</v>
      </c>
      <c r="L48" s="32">
        <f t="shared" si="2"/>
      </c>
      <c r="M48" s="10">
        <f t="shared" si="4"/>
      </c>
      <c r="P48" t="s">
        <v>481</v>
      </c>
      <c r="Q48" t="s">
        <v>581</v>
      </c>
      <c r="R48" s="51">
        <v>24</v>
      </c>
      <c r="S48">
        <v>0.068</v>
      </c>
    </row>
    <row r="49" spans="3:19" ht="12.75">
      <c r="C49" s="17"/>
      <c r="D49" s="2"/>
      <c r="E49" s="52">
        <f t="shared" si="0"/>
      </c>
      <c r="F49" s="52"/>
      <c r="G49" s="52"/>
      <c r="H49" s="52"/>
      <c r="I49" s="52"/>
      <c r="J49" s="52"/>
      <c r="K49" s="2">
        <f t="shared" si="1"/>
        <v>0</v>
      </c>
      <c r="L49" s="32">
        <f t="shared" si="2"/>
      </c>
      <c r="M49" s="10">
        <f t="shared" si="4"/>
      </c>
      <c r="P49" t="s">
        <v>480</v>
      </c>
      <c r="Q49" t="s">
        <v>582</v>
      </c>
      <c r="R49" s="51">
        <v>21.45</v>
      </c>
      <c r="S49">
        <v>0.068</v>
      </c>
    </row>
    <row r="50" spans="3:19" ht="12.75">
      <c r="C50" s="17"/>
      <c r="D50" s="2"/>
      <c r="E50" s="52">
        <f t="shared" si="0"/>
      </c>
      <c r="F50" s="52"/>
      <c r="G50" s="52"/>
      <c r="H50" s="52"/>
      <c r="I50" s="52"/>
      <c r="J50" s="52"/>
      <c r="K50" s="2">
        <f t="shared" si="1"/>
        <v>0</v>
      </c>
      <c r="L50" s="32">
        <f t="shared" si="2"/>
      </c>
      <c r="M50" s="10">
        <f t="shared" si="4"/>
      </c>
      <c r="P50" t="s">
        <v>583</v>
      </c>
      <c r="Q50" t="s">
        <v>584</v>
      </c>
      <c r="R50" s="51">
        <v>26</v>
      </c>
      <c r="S50">
        <v>0.068</v>
      </c>
    </row>
    <row r="51" spans="3:19" ht="12.75">
      <c r="C51" s="17"/>
      <c r="D51" s="2"/>
      <c r="E51" s="52">
        <f t="shared" si="0"/>
      </c>
      <c r="F51" s="52"/>
      <c r="G51" s="52"/>
      <c r="H51" s="52"/>
      <c r="I51" s="52"/>
      <c r="J51" s="52"/>
      <c r="K51" s="2">
        <f t="shared" si="1"/>
        <v>0</v>
      </c>
      <c r="L51" s="32">
        <f t="shared" si="2"/>
      </c>
      <c r="M51" s="10">
        <f t="shared" si="4"/>
      </c>
      <c r="P51" t="s">
        <v>416</v>
      </c>
      <c r="Q51" t="s">
        <v>585</v>
      </c>
      <c r="R51" s="51">
        <v>46</v>
      </c>
      <c r="S51">
        <v>0.132</v>
      </c>
    </row>
    <row r="52" spans="3:24" ht="13.5" thickBot="1">
      <c r="C52" s="17"/>
      <c r="D52" s="27"/>
      <c r="E52" s="52">
        <f t="shared" si="0"/>
      </c>
      <c r="F52" s="52"/>
      <c r="G52" s="52"/>
      <c r="H52" s="52"/>
      <c r="I52" s="52"/>
      <c r="J52" s="52"/>
      <c r="K52" s="2">
        <f t="shared" si="1"/>
        <v>0</v>
      </c>
      <c r="L52" s="32">
        <f t="shared" si="2"/>
      </c>
      <c r="M52" s="26">
        <f>IF(L52="","",C52*L52)</f>
      </c>
      <c r="P52" t="s">
        <v>417</v>
      </c>
      <c r="Q52" t="s">
        <v>586</v>
      </c>
      <c r="R52" s="51">
        <v>32</v>
      </c>
      <c r="S52">
        <v>0.072</v>
      </c>
      <c r="X52" s="46"/>
    </row>
    <row r="53" spans="3:19" ht="14.25" thickBot="1" thickTop="1">
      <c r="C53" s="131" t="s">
        <v>292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P53" t="s">
        <v>418</v>
      </c>
      <c r="Q53" t="s">
        <v>587</v>
      </c>
      <c r="R53" s="51">
        <v>13.5</v>
      </c>
      <c r="S53">
        <v>0.018</v>
      </c>
    </row>
    <row r="54" spans="3:19" ht="13.5" thickTop="1">
      <c r="C54" s="22"/>
      <c r="D54" s="23"/>
      <c r="E54" s="95"/>
      <c r="F54" s="95"/>
      <c r="G54" s="95"/>
      <c r="H54" s="95"/>
      <c r="I54" s="95"/>
      <c r="J54" s="95"/>
      <c r="K54" s="23"/>
      <c r="L54" s="24"/>
      <c r="M54" s="25">
        <f t="shared" si="4"/>
      </c>
      <c r="P54" t="s">
        <v>336</v>
      </c>
      <c r="Q54" t="s">
        <v>588</v>
      </c>
      <c r="R54" s="51">
        <v>3.7</v>
      </c>
      <c r="S54">
        <v>0.14</v>
      </c>
    </row>
    <row r="55" spans="3:19" ht="12.75">
      <c r="C55" s="17"/>
      <c r="D55" s="14"/>
      <c r="E55" s="53"/>
      <c r="F55" s="53"/>
      <c r="G55" s="53"/>
      <c r="H55" s="53"/>
      <c r="I55" s="53"/>
      <c r="J55" s="53"/>
      <c r="K55" s="14"/>
      <c r="L55" s="21"/>
      <c r="M55" s="10">
        <f t="shared" si="3"/>
      </c>
      <c r="P55" t="s">
        <v>337</v>
      </c>
      <c r="Q55" t="s">
        <v>589</v>
      </c>
      <c r="R55" s="51">
        <v>5.5</v>
      </c>
      <c r="S55">
        <v>0.314</v>
      </c>
    </row>
    <row r="56" spans="3:19" ht="12.75">
      <c r="C56" s="17"/>
      <c r="D56" s="14"/>
      <c r="E56" s="53"/>
      <c r="F56" s="53"/>
      <c r="G56" s="53"/>
      <c r="H56" s="53"/>
      <c r="I56" s="53"/>
      <c r="J56" s="53"/>
      <c r="K56" s="14"/>
      <c r="L56" s="21"/>
      <c r="M56" s="10">
        <f t="shared" si="3"/>
      </c>
      <c r="P56" t="s">
        <v>338</v>
      </c>
      <c r="Q56" t="s">
        <v>590</v>
      </c>
      <c r="R56" s="51">
        <v>9.8</v>
      </c>
      <c r="S56">
        <v>0.314</v>
      </c>
    </row>
    <row r="57" spans="3:19" ht="12.75">
      <c r="C57" s="17"/>
      <c r="D57" s="14"/>
      <c r="E57" s="53"/>
      <c r="F57" s="53"/>
      <c r="G57" s="53"/>
      <c r="H57" s="53"/>
      <c r="I57" s="53"/>
      <c r="J57" s="53"/>
      <c r="K57" s="14"/>
      <c r="L57" s="21"/>
      <c r="M57" s="10">
        <f t="shared" si="3"/>
      </c>
      <c r="P57" t="s">
        <v>339</v>
      </c>
      <c r="Q57" t="s">
        <v>591</v>
      </c>
      <c r="R57" s="51">
        <v>8.6</v>
      </c>
      <c r="S57">
        <v>0.254</v>
      </c>
    </row>
    <row r="58" spans="3:19" ht="12.75">
      <c r="C58" s="17"/>
      <c r="D58" s="14"/>
      <c r="E58" s="53"/>
      <c r="F58" s="53"/>
      <c r="G58" s="53"/>
      <c r="H58" s="53"/>
      <c r="I58" s="53"/>
      <c r="J58" s="53"/>
      <c r="K58" s="14"/>
      <c r="L58" s="21"/>
      <c r="M58" s="10">
        <f t="shared" si="3"/>
      </c>
      <c r="P58" t="s">
        <v>340</v>
      </c>
      <c r="Q58" t="s">
        <v>592</v>
      </c>
      <c r="R58" s="51">
        <v>0.65</v>
      </c>
      <c r="S58">
        <v>0.024</v>
      </c>
    </row>
    <row r="59" spans="3:19" ht="12.75">
      <c r="C59" s="17"/>
      <c r="D59" s="14"/>
      <c r="E59" s="53"/>
      <c r="F59" s="53"/>
      <c r="G59" s="53"/>
      <c r="H59" s="53"/>
      <c r="I59" s="53"/>
      <c r="J59" s="53"/>
      <c r="K59" s="14"/>
      <c r="L59" s="21"/>
      <c r="M59" s="10">
        <f t="shared" si="3"/>
      </c>
      <c r="P59" t="s">
        <v>387</v>
      </c>
      <c r="Q59" t="s">
        <v>593</v>
      </c>
      <c r="R59" s="51">
        <v>0.9</v>
      </c>
      <c r="S59">
        <v>0.04</v>
      </c>
    </row>
    <row r="60" spans="3:19" ht="12.75">
      <c r="C60" s="17"/>
      <c r="D60" s="14"/>
      <c r="E60" s="53"/>
      <c r="F60" s="53"/>
      <c r="G60" s="53"/>
      <c r="H60" s="53"/>
      <c r="I60" s="53"/>
      <c r="J60" s="53"/>
      <c r="K60" s="14"/>
      <c r="L60" s="21"/>
      <c r="M60" s="10">
        <f t="shared" si="3"/>
      </c>
      <c r="P60" t="s">
        <v>341</v>
      </c>
      <c r="Q60" t="s">
        <v>594</v>
      </c>
      <c r="R60" s="51">
        <v>1.2</v>
      </c>
      <c r="S60">
        <v>0.064</v>
      </c>
    </row>
    <row r="61" spans="3:19" ht="12.75" customHeight="1">
      <c r="C61" s="47"/>
      <c r="D61" s="48" t="str">
        <f>IF(SUM($K$24:$K$52)=0,"-",SUM($K$24:$K$52))</f>
        <v>-</v>
      </c>
      <c r="E61" s="96"/>
      <c r="F61" s="96"/>
      <c r="G61" s="96"/>
      <c r="H61" s="96"/>
      <c r="I61" s="96"/>
      <c r="J61" s="96"/>
      <c r="K61" s="5"/>
      <c r="L61" s="1" t="s">
        <v>298</v>
      </c>
      <c r="M61" s="7">
        <f>SUM(M24:M52,M54:M60)</f>
        <v>0</v>
      </c>
      <c r="P61" t="s">
        <v>79</v>
      </c>
      <c r="Q61" t="s">
        <v>595</v>
      </c>
      <c r="R61" s="51">
        <v>8.25</v>
      </c>
      <c r="S61">
        <v>0.254</v>
      </c>
    </row>
    <row r="62" spans="3:19" ht="13.5" thickBot="1">
      <c r="C62" s="128" t="s">
        <v>174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30"/>
      <c r="P62" t="s">
        <v>194</v>
      </c>
      <c r="Q62" t="s">
        <v>596</v>
      </c>
      <c r="R62" s="51">
        <v>0.65</v>
      </c>
      <c r="S62">
        <v>0.026</v>
      </c>
    </row>
    <row r="63" spans="3:19" ht="13.5" customHeight="1" thickTop="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P63" t="s">
        <v>445</v>
      </c>
      <c r="Q63" t="s">
        <v>597</v>
      </c>
      <c r="R63" s="51">
        <v>5.5</v>
      </c>
      <c r="S63">
        <v>0.314</v>
      </c>
    </row>
    <row r="64" spans="3:19" ht="12.7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P64" t="s">
        <v>446</v>
      </c>
      <c r="Q64" t="s">
        <v>598</v>
      </c>
      <c r="R64" s="51">
        <v>8.25</v>
      </c>
      <c r="S64">
        <v>0.254</v>
      </c>
    </row>
    <row r="65" spans="3:19" ht="12.7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P65" t="s">
        <v>447</v>
      </c>
      <c r="Q65" t="s">
        <v>599</v>
      </c>
      <c r="R65" s="51">
        <v>9.8</v>
      </c>
      <c r="S65">
        <v>0.314</v>
      </c>
    </row>
    <row r="66" spans="3:19" ht="12.7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P66" t="s">
        <v>448</v>
      </c>
      <c r="Q66" t="s">
        <v>600</v>
      </c>
      <c r="R66" s="51">
        <v>8.6</v>
      </c>
      <c r="S66">
        <v>0.254</v>
      </c>
    </row>
    <row r="67" spans="3:19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P67" t="s">
        <v>504</v>
      </c>
      <c r="Q67" t="s">
        <v>601</v>
      </c>
      <c r="R67" s="51">
        <v>0.7</v>
      </c>
      <c r="S67">
        <v>0.026</v>
      </c>
    </row>
    <row r="68" spans="16:19" ht="12.75">
      <c r="P68" t="s">
        <v>501</v>
      </c>
      <c r="Q68" t="s">
        <v>602</v>
      </c>
      <c r="R68" s="51">
        <v>9.5</v>
      </c>
      <c r="S68">
        <v>0.31</v>
      </c>
    </row>
    <row r="69" spans="16:19" ht="12.75">
      <c r="P69" t="s">
        <v>502</v>
      </c>
      <c r="Q69" t="s">
        <v>603</v>
      </c>
      <c r="R69" s="51">
        <v>309.6</v>
      </c>
      <c r="S69">
        <v>11.16</v>
      </c>
    </row>
    <row r="70" spans="16:19" ht="12.75">
      <c r="P70" t="s">
        <v>604</v>
      </c>
      <c r="Q70" t="s">
        <v>1105</v>
      </c>
      <c r="R70" s="51">
        <v>2.2</v>
      </c>
      <c r="S70">
        <v>0.1</v>
      </c>
    </row>
    <row r="71" spans="16:19" ht="12.75">
      <c r="P71" t="s">
        <v>605</v>
      </c>
      <c r="Q71" t="s">
        <v>606</v>
      </c>
      <c r="R71" s="51">
        <v>1.9</v>
      </c>
      <c r="S71">
        <v>0.07</v>
      </c>
    </row>
    <row r="72" spans="16:19" ht="12.75">
      <c r="P72" t="s">
        <v>358</v>
      </c>
      <c r="Q72" t="s">
        <v>607</v>
      </c>
      <c r="R72" s="51">
        <v>40</v>
      </c>
      <c r="S72">
        <v>0.018</v>
      </c>
    </row>
    <row r="73" spans="16:19" ht="12.75">
      <c r="P73" t="s">
        <v>129</v>
      </c>
      <c r="Q73" t="s">
        <v>608</v>
      </c>
      <c r="R73" s="51">
        <v>30</v>
      </c>
      <c r="S73">
        <v>0.018</v>
      </c>
    </row>
    <row r="74" spans="16:19" ht="12.75">
      <c r="P74" t="s">
        <v>397</v>
      </c>
      <c r="Q74" t="s">
        <v>609</v>
      </c>
      <c r="R74" s="51">
        <v>6.68</v>
      </c>
      <c r="S74">
        <v>0.002</v>
      </c>
    </row>
    <row r="75" spans="16:19" ht="12.75">
      <c r="P75" t="s">
        <v>610</v>
      </c>
      <c r="Q75" t="s">
        <v>611</v>
      </c>
      <c r="R75" s="51">
        <v>21.6</v>
      </c>
      <c r="S75">
        <v>0.002</v>
      </c>
    </row>
    <row r="76" spans="16:19" ht="12.75">
      <c r="P76" t="s">
        <v>365</v>
      </c>
      <c r="Q76" t="s">
        <v>612</v>
      </c>
      <c r="R76" s="51">
        <v>6.68</v>
      </c>
      <c r="S76">
        <v>0.002</v>
      </c>
    </row>
    <row r="77" spans="16:19" ht="12.75">
      <c r="P77" t="s">
        <v>396</v>
      </c>
      <c r="Q77" t="s">
        <v>613</v>
      </c>
      <c r="R77" s="51">
        <v>6.68</v>
      </c>
      <c r="S77">
        <v>0.002</v>
      </c>
    </row>
    <row r="78" spans="16:19" ht="12.75">
      <c r="P78" t="s">
        <v>410</v>
      </c>
      <c r="Q78" t="s">
        <v>614</v>
      </c>
      <c r="R78" s="51">
        <v>6.68</v>
      </c>
      <c r="S78">
        <v>0.002</v>
      </c>
    </row>
    <row r="79" spans="16:19" ht="12.75">
      <c r="P79" t="s">
        <v>411</v>
      </c>
      <c r="Q79" t="s">
        <v>615</v>
      </c>
      <c r="R79" s="51">
        <v>6.68</v>
      </c>
      <c r="S79">
        <v>0.002</v>
      </c>
    </row>
    <row r="80" spans="16:19" ht="12.75">
      <c r="P80" t="s">
        <v>220</v>
      </c>
      <c r="Q80" t="s">
        <v>616</v>
      </c>
      <c r="R80" s="51">
        <v>7.43</v>
      </c>
      <c r="S80">
        <v>0.002</v>
      </c>
    </row>
    <row r="81" spans="16:19" ht="12.75">
      <c r="P81" t="s">
        <v>221</v>
      </c>
      <c r="Q81" t="s">
        <v>617</v>
      </c>
      <c r="R81" s="51">
        <v>7.43</v>
      </c>
      <c r="S81">
        <v>0.002</v>
      </c>
    </row>
    <row r="82" spans="16:19" ht="12.75">
      <c r="P82" t="s">
        <v>195</v>
      </c>
      <c r="Q82" t="s">
        <v>618</v>
      </c>
      <c r="R82" s="51">
        <v>7.28</v>
      </c>
      <c r="S82">
        <v>0.002</v>
      </c>
    </row>
    <row r="83" spans="16:19" ht="12.75">
      <c r="P83" t="s">
        <v>196</v>
      </c>
      <c r="Q83" t="s">
        <v>619</v>
      </c>
      <c r="R83" s="51">
        <v>7.28</v>
      </c>
      <c r="S83">
        <v>0.002</v>
      </c>
    </row>
    <row r="84" spans="16:19" ht="12.75">
      <c r="P84" t="s">
        <v>197</v>
      </c>
      <c r="Q84" t="s">
        <v>620</v>
      </c>
      <c r="R84" s="51">
        <v>7.28</v>
      </c>
      <c r="S84">
        <v>0.002</v>
      </c>
    </row>
    <row r="85" spans="16:19" ht="12.75">
      <c r="P85" t="s">
        <v>198</v>
      </c>
      <c r="Q85" t="s">
        <v>621</v>
      </c>
      <c r="R85" s="51">
        <v>7.28</v>
      </c>
      <c r="S85">
        <v>0.002</v>
      </c>
    </row>
    <row r="86" spans="16:19" ht="12.75">
      <c r="P86" t="s">
        <v>103</v>
      </c>
      <c r="Q86" t="s">
        <v>622</v>
      </c>
      <c r="R86" s="51">
        <v>7.43</v>
      </c>
      <c r="S86">
        <v>0.002</v>
      </c>
    </row>
    <row r="87" spans="16:19" ht="12.75">
      <c r="P87" t="s">
        <v>101</v>
      </c>
      <c r="Q87" t="s">
        <v>623</v>
      </c>
      <c r="R87" s="51">
        <v>7.28</v>
      </c>
      <c r="S87">
        <v>0.002</v>
      </c>
    </row>
    <row r="88" spans="16:19" ht="12.75">
      <c r="P88" t="s">
        <v>99</v>
      </c>
      <c r="Q88" t="s">
        <v>624</v>
      </c>
      <c r="R88" s="51">
        <v>7.28</v>
      </c>
      <c r="S88">
        <v>0.002</v>
      </c>
    </row>
    <row r="89" spans="16:19" ht="12.75">
      <c r="P89" t="s">
        <v>100</v>
      </c>
      <c r="Q89" t="s">
        <v>625</v>
      </c>
      <c r="R89" s="51">
        <v>7.28</v>
      </c>
      <c r="S89">
        <v>0.002</v>
      </c>
    </row>
    <row r="90" spans="16:19" ht="12.75">
      <c r="P90" t="s">
        <v>102</v>
      </c>
      <c r="Q90" t="s">
        <v>626</v>
      </c>
      <c r="R90" s="51">
        <v>7.28</v>
      </c>
      <c r="S90">
        <v>0.002</v>
      </c>
    </row>
    <row r="91" spans="16:19" ht="12.75">
      <c r="P91" t="s">
        <v>466</v>
      </c>
      <c r="Q91" t="s">
        <v>627</v>
      </c>
      <c r="R91" s="51">
        <v>3.5</v>
      </c>
      <c r="S91">
        <v>0.002</v>
      </c>
    </row>
    <row r="92" spans="16:19" ht="12.75">
      <c r="P92" t="s">
        <v>467</v>
      </c>
      <c r="Q92" t="s">
        <v>627</v>
      </c>
      <c r="R92" s="51">
        <v>3.5</v>
      </c>
      <c r="S92">
        <v>0.002</v>
      </c>
    </row>
    <row r="93" spans="16:19" ht="12.75">
      <c r="P93" t="s">
        <v>468</v>
      </c>
      <c r="Q93" t="s">
        <v>628</v>
      </c>
      <c r="R93" s="51">
        <v>4</v>
      </c>
      <c r="S93">
        <v>0.002</v>
      </c>
    </row>
    <row r="94" spans="16:19" ht="12.75">
      <c r="P94" t="s">
        <v>469</v>
      </c>
      <c r="Q94" t="s">
        <v>628</v>
      </c>
      <c r="R94" s="51">
        <v>4</v>
      </c>
      <c r="S94">
        <v>0.002</v>
      </c>
    </row>
    <row r="95" spans="16:19" ht="12.75">
      <c r="P95" t="s">
        <v>475</v>
      </c>
      <c r="Q95" t="s">
        <v>629</v>
      </c>
      <c r="R95" s="51">
        <v>6</v>
      </c>
      <c r="S95">
        <v>0.002</v>
      </c>
    </row>
    <row r="96" spans="16:19" ht="12.75">
      <c r="P96" t="s">
        <v>476</v>
      </c>
      <c r="Q96" t="s">
        <v>630</v>
      </c>
      <c r="R96" s="51">
        <v>6</v>
      </c>
      <c r="S96">
        <v>0.002</v>
      </c>
    </row>
    <row r="97" spans="16:19" ht="12.75">
      <c r="P97" t="s">
        <v>477</v>
      </c>
      <c r="Q97" t="s">
        <v>631</v>
      </c>
      <c r="R97" s="51">
        <v>6</v>
      </c>
      <c r="S97">
        <v>0.002</v>
      </c>
    </row>
    <row r="98" spans="16:19" ht="12.75">
      <c r="P98" t="s">
        <v>478</v>
      </c>
      <c r="Q98" t="s">
        <v>632</v>
      </c>
      <c r="R98" s="51">
        <v>6</v>
      </c>
      <c r="S98">
        <v>0.002</v>
      </c>
    </row>
    <row r="99" spans="16:19" ht="12.75">
      <c r="P99" t="s">
        <v>258</v>
      </c>
      <c r="Q99" t="s">
        <v>633</v>
      </c>
      <c r="R99" s="51">
        <v>6</v>
      </c>
      <c r="S99">
        <v>0.002</v>
      </c>
    </row>
    <row r="100" spans="16:19" ht="12.75">
      <c r="P100" t="s">
        <v>259</v>
      </c>
      <c r="Q100" t="s">
        <v>634</v>
      </c>
      <c r="R100" s="51">
        <v>9</v>
      </c>
      <c r="S100">
        <v>0.002</v>
      </c>
    </row>
    <row r="101" spans="16:19" ht="12.75">
      <c r="P101" t="s">
        <v>260</v>
      </c>
      <c r="Q101" t="s">
        <v>635</v>
      </c>
      <c r="R101" s="51">
        <v>12.5</v>
      </c>
      <c r="S101">
        <v>0.002</v>
      </c>
    </row>
    <row r="102" spans="16:19" ht="12.75">
      <c r="P102" t="s">
        <v>261</v>
      </c>
      <c r="Q102" t="s">
        <v>636</v>
      </c>
      <c r="R102" s="51">
        <v>5.2</v>
      </c>
      <c r="S102">
        <v>0.002</v>
      </c>
    </row>
    <row r="103" spans="16:19" ht="12.75">
      <c r="P103" t="s">
        <v>262</v>
      </c>
      <c r="Q103" t="s">
        <v>637</v>
      </c>
      <c r="R103" s="51">
        <v>9</v>
      </c>
      <c r="S103">
        <v>0.002</v>
      </c>
    </row>
    <row r="104" spans="16:19" ht="12.75">
      <c r="P104" t="s">
        <v>263</v>
      </c>
      <c r="Q104" t="s">
        <v>638</v>
      </c>
      <c r="R104" s="51">
        <v>9</v>
      </c>
      <c r="S104">
        <v>0.002</v>
      </c>
    </row>
    <row r="105" spans="16:19" ht="12.75">
      <c r="P105" t="s">
        <v>264</v>
      </c>
      <c r="Q105" t="s">
        <v>639</v>
      </c>
      <c r="R105" s="51">
        <v>9</v>
      </c>
      <c r="S105">
        <v>0.002</v>
      </c>
    </row>
    <row r="106" spans="16:19" ht="12.75">
      <c r="P106" t="s">
        <v>640</v>
      </c>
      <c r="Q106" t="s">
        <v>641</v>
      </c>
      <c r="R106" s="51">
        <v>18.22</v>
      </c>
      <c r="S106">
        <v>0.002</v>
      </c>
    </row>
    <row r="107" spans="16:19" ht="12.75">
      <c r="P107" t="s">
        <v>265</v>
      </c>
      <c r="Q107" t="s">
        <v>642</v>
      </c>
      <c r="R107" s="51">
        <v>9</v>
      </c>
      <c r="S107">
        <v>0.002</v>
      </c>
    </row>
    <row r="108" spans="16:19" ht="12.75">
      <c r="P108" t="s">
        <v>266</v>
      </c>
      <c r="Q108" t="s">
        <v>643</v>
      </c>
      <c r="R108" s="51">
        <v>29.92</v>
      </c>
      <c r="S108">
        <v>0.002</v>
      </c>
    </row>
    <row r="109" spans="16:19" ht="12.75">
      <c r="P109" t="s">
        <v>267</v>
      </c>
      <c r="Q109" t="s">
        <v>644</v>
      </c>
      <c r="R109" s="51">
        <v>3.5</v>
      </c>
      <c r="S109">
        <v>0.002</v>
      </c>
    </row>
    <row r="110" spans="16:19" ht="12.75">
      <c r="P110" t="s">
        <v>191</v>
      </c>
      <c r="Q110" t="s">
        <v>645</v>
      </c>
      <c r="R110" s="51">
        <v>19.46</v>
      </c>
      <c r="S110">
        <v>0.002</v>
      </c>
    </row>
    <row r="111" spans="16:19" ht="12.75">
      <c r="P111" t="s">
        <v>437</v>
      </c>
      <c r="Q111" t="s">
        <v>646</v>
      </c>
      <c r="R111" s="51">
        <v>9.5</v>
      </c>
      <c r="S111">
        <v>0.002</v>
      </c>
    </row>
    <row r="112" spans="16:19" ht="12.75">
      <c r="P112" t="s">
        <v>449</v>
      </c>
      <c r="Q112" t="s">
        <v>647</v>
      </c>
      <c r="R112" s="51">
        <v>9.5</v>
      </c>
      <c r="S112">
        <v>0.002</v>
      </c>
    </row>
    <row r="113" spans="16:19" ht="12.75">
      <c r="P113" t="s">
        <v>479</v>
      </c>
      <c r="Q113" t="s">
        <v>648</v>
      </c>
      <c r="R113" s="51">
        <v>28</v>
      </c>
      <c r="S113">
        <v>0.002</v>
      </c>
    </row>
    <row r="114" spans="16:19" ht="12.75">
      <c r="P114" t="s">
        <v>89</v>
      </c>
      <c r="Q114" t="s">
        <v>649</v>
      </c>
      <c r="R114" s="51">
        <v>70</v>
      </c>
      <c r="S114">
        <v>0.778</v>
      </c>
    </row>
    <row r="115" spans="16:19" ht="12.75">
      <c r="P115" t="s">
        <v>90</v>
      </c>
      <c r="Q115" t="s">
        <v>650</v>
      </c>
      <c r="R115" s="51">
        <v>70</v>
      </c>
      <c r="S115">
        <v>0.778</v>
      </c>
    </row>
    <row r="116" spans="16:19" ht="12.75">
      <c r="P116" t="s">
        <v>93</v>
      </c>
      <c r="Q116" t="s">
        <v>651</v>
      </c>
      <c r="R116" s="51">
        <v>65</v>
      </c>
      <c r="S116">
        <v>0.778</v>
      </c>
    </row>
    <row r="117" spans="16:19" ht="12.75">
      <c r="P117" t="s">
        <v>94</v>
      </c>
      <c r="Q117" t="s">
        <v>652</v>
      </c>
      <c r="R117" s="51">
        <v>110</v>
      </c>
      <c r="S117">
        <v>0.778</v>
      </c>
    </row>
    <row r="118" spans="16:19" ht="12.75">
      <c r="P118" t="s">
        <v>97</v>
      </c>
      <c r="Q118" t="s">
        <v>653</v>
      </c>
      <c r="R118" s="51">
        <v>90</v>
      </c>
      <c r="S118">
        <v>0.778</v>
      </c>
    </row>
    <row r="119" spans="16:19" ht="12.75">
      <c r="P119" t="s">
        <v>96</v>
      </c>
      <c r="Q119" t="s">
        <v>654</v>
      </c>
      <c r="R119" s="51">
        <v>98</v>
      </c>
      <c r="S119">
        <v>0.778</v>
      </c>
    </row>
    <row r="120" spans="16:19" ht="12.75">
      <c r="P120" t="s">
        <v>98</v>
      </c>
      <c r="Q120" t="s">
        <v>655</v>
      </c>
      <c r="R120" s="51">
        <v>85</v>
      </c>
      <c r="S120">
        <v>0.778</v>
      </c>
    </row>
    <row r="121" spans="16:19" ht="12.75">
      <c r="P121" t="s">
        <v>95</v>
      </c>
      <c r="Q121" t="s">
        <v>656</v>
      </c>
      <c r="R121" s="51">
        <v>105</v>
      </c>
      <c r="S121">
        <v>0.778</v>
      </c>
    </row>
    <row r="122" spans="16:19" ht="12.75">
      <c r="P122" t="s">
        <v>657</v>
      </c>
      <c r="Q122" t="s">
        <v>1143</v>
      </c>
      <c r="R122" s="51">
        <v>165</v>
      </c>
      <c r="S122">
        <v>2.504</v>
      </c>
    </row>
    <row r="123" spans="16:19" ht="12.75">
      <c r="P123" t="s">
        <v>91</v>
      </c>
      <c r="Q123" t="s">
        <v>658</v>
      </c>
      <c r="R123" s="51">
        <v>74.1</v>
      </c>
      <c r="S123">
        <v>0.778</v>
      </c>
    </row>
    <row r="124" spans="16:19" ht="12.75">
      <c r="P124" t="s">
        <v>92</v>
      </c>
      <c r="Q124" t="s">
        <v>659</v>
      </c>
      <c r="R124" s="51">
        <v>96.52</v>
      </c>
      <c r="S124">
        <v>0.778</v>
      </c>
    </row>
    <row r="125" spans="16:19" ht="12.75">
      <c r="P125" t="s">
        <v>86</v>
      </c>
      <c r="Q125" t="s">
        <v>660</v>
      </c>
      <c r="R125" s="51">
        <v>80.19</v>
      </c>
      <c r="S125">
        <v>0.778</v>
      </c>
    </row>
    <row r="126" spans="16:19" ht="12.75">
      <c r="P126" t="s">
        <v>87</v>
      </c>
      <c r="Q126" t="s">
        <v>661</v>
      </c>
      <c r="R126" s="51">
        <v>47.52</v>
      </c>
      <c r="S126">
        <v>0.778</v>
      </c>
    </row>
    <row r="127" spans="16:19" ht="12.75">
      <c r="P127" t="s">
        <v>88</v>
      </c>
      <c r="Q127" t="s">
        <v>662</v>
      </c>
      <c r="R127" s="51">
        <v>75.73</v>
      </c>
      <c r="S127">
        <v>0.778</v>
      </c>
    </row>
    <row r="128" spans="16:19" ht="12.75">
      <c r="P128" t="s">
        <v>1144</v>
      </c>
      <c r="Q128" t="s">
        <v>1145</v>
      </c>
      <c r="R128" s="51">
        <v>10</v>
      </c>
      <c r="S128">
        <v>0.09</v>
      </c>
    </row>
    <row r="129" spans="16:19" ht="12.75">
      <c r="P129" t="s">
        <v>438</v>
      </c>
      <c r="Q129" t="s">
        <v>663</v>
      </c>
      <c r="R129" s="51">
        <v>70</v>
      </c>
      <c r="S129">
        <v>0.778</v>
      </c>
    </row>
    <row r="130" spans="16:19" ht="12.75">
      <c r="P130" t="s">
        <v>439</v>
      </c>
      <c r="Q130" t="s">
        <v>664</v>
      </c>
      <c r="R130" s="51">
        <v>70</v>
      </c>
      <c r="S130">
        <v>0.778</v>
      </c>
    </row>
    <row r="131" spans="16:19" ht="12.75">
      <c r="P131" t="s">
        <v>440</v>
      </c>
      <c r="Q131" t="s">
        <v>665</v>
      </c>
      <c r="R131" s="51">
        <v>60.88</v>
      </c>
      <c r="S131">
        <v>0.778</v>
      </c>
    </row>
    <row r="132" spans="16:19" ht="12.75">
      <c r="P132" t="s">
        <v>474</v>
      </c>
      <c r="Q132" t="s">
        <v>666</v>
      </c>
      <c r="R132" s="51">
        <v>111.54</v>
      </c>
      <c r="S132">
        <v>0.778</v>
      </c>
    </row>
    <row r="133" spans="16:19" ht="12.75">
      <c r="P133" t="s">
        <v>457</v>
      </c>
      <c r="Q133" t="s">
        <v>667</v>
      </c>
      <c r="R133" s="51">
        <v>59</v>
      </c>
      <c r="S133">
        <v>0.778</v>
      </c>
    </row>
    <row r="134" spans="16:19" ht="12.75">
      <c r="P134" t="s">
        <v>458</v>
      </c>
      <c r="Q134" t="s">
        <v>668</v>
      </c>
      <c r="R134" s="51">
        <v>67</v>
      </c>
      <c r="S134">
        <v>0.778</v>
      </c>
    </row>
    <row r="135" spans="16:19" ht="12.75">
      <c r="P135" t="s">
        <v>459</v>
      </c>
      <c r="Q135" t="s">
        <v>669</v>
      </c>
      <c r="R135" s="51">
        <v>112</v>
      </c>
      <c r="S135">
        <v>0.778</v>
      </c>
    </row>
    <row r="136" spans="16:19" ht="12.75">
      <c r="P136" t="s">
        <v>503</v>
      </c>
      <c r="Q136" t="s">
        <v>670</v>
      </c>
      <c r="R136" s="51">
        <v>103.65</v>
      </c>
      <c r="S136">
        <v>0.778</v>
      </c>
    </row>
    <row r="137" spans="16:19" ht="12.75">
      <c r="P137" t="s">
        <v>268</v>
      </c>
      <c r="Q137" t="s">
        <v>671</v>
      </c>
      <c r="R137" s="51">
        <v>9</v>
      </c>
      <c r="S137">
        <v>0.002</v>
      </c>
    </row>
    <row r="138" spans="16:19" ht="12.75">
      <c r="P138" t="s">
        <v>269</v>
      </c>
      <c r="Q138" t="s">
        <v>672</v>
      </c>
      <c r="R138" s="51">
        <v>9</v>
      </c>
      <c r="S138">
        <v>0.002</v>
      </c>
    </row>
    <row r="139" spans="16:19" ht="12.75">
      <c r="P139" t="s">
        <v>270</v>
      </c>
      <c r="Q139" t="s">
        <v>673</v>
      </c>
      <c r="R139" s="51">
        <v>9</v>
      </c>
      <c r="S139">
        <v>0.002</v>
      </c>
    </row>
    <row r="140" spans="16:19" ht="12.75">
      <c r="P140" t="s">
        <v>271</v>
      </c>
      <c r="Q140" t="s">
        <v>674</v>
      </c>
      <c r="R140" s="51">
        <v>1</v>
      </c>
      <c r="S140">
        <v>0.002</v>
      </c>
    </row>
    <row r="141" spans="16:19" ht="12.75">
      <c r="P141" t="s">
        <v>281</v>
      </c>
      <c r="Q141" t="s">
        <v>675</v>
      </c>
      <c r="R141" s="51">
        <v>24.97</v>
      </c>
      <c r="S141">
        <v>0.154</v>
      </c>
    </row>
    <row r="142" spans="16:19" ht="12.75">
      <c r="P142" t="s">
        <v>282</v>
      </c>
      <c r="Q142" t="s">
        <v>676</v>
      </c>
      <c r="R142" s="51">
        <v>24.97</v>
      </c>
      <c r="S142">
        <v>0.154</v>
      </c>
    </row>
    <row r="143" spans="16:19" ht="12.75">
      <c r="P143" t="s">
        <v>272</v>
      </c>
      <c r="Q143" t="s">
        <v>677</v>
      </c>
      <c r="R143" s="51">
        <v>4.72</v>
      </c>
      <c r="S143">
        <v>0.154</v>
      </c>
    </row>
    <row r="144" spans="16:19" ht="12.75">
      <c r="P144" t="s">
        <v>678</v>
      </c>
      <c r="Q144" t="s">
        <v>679</v>
      </c>
      <c r="R144" s="51">
        <v>7.42</v>
      </c>
      <c r="S144">
        <v>0.154</v>
      </c>
    </row>
    <row r="145" spans="16:19" ht="12.75">
      <c r="P145" t="s">
        <v>680</v>
      </c>
      <c r="Q145" t="s">
        <v>681</v>
      </c>
      <c r="R145" s="51">
        <v>6.07</v>
      </c>
      <c r="S145">
        <v>0.154</v>
      </c>
    </row>
    <row r="146" spans="16:19" ht="12.75">
      <c r="P146" t="s">
        <v>274</v>
      </c>
      <c r="Q146" t="s">
        <v>682</v>
      </c>
      <c r="R146" s="51">
        <v>6.07</v>
      </c>
      <c r="S146">
        <v>0.154</v>
      </c>
    </row>
    <row r="147" spans="16:19" ht="12.75">
      <c r="P147" t="s">
        <v>683</v>
      </c>
      <c r="Q147" t="s">
        <v>684</v>
      </c>
      <c r="R147" s="51">
        <v>6.07</v>
      </c>
      <c r="S147">
        <v>0.154</v>
      </c>
    </row>
    <row r="148" spans="16:19" ht="12.75">
      <c r="P148" t="s">
        <v>275</v>
      </c>
      <c r="Q148" t="s">
        <v>685</v>
      </c>
      <c r="R148" s="51">
        <v>5.13</v>
      </c>
      <c r="S148">
        <v>0.154</v>
      </c>
    </row>
    <row r="149" spans="16:19" ht="12.75">
      <c r="P149" t="s">
        <v>686</v>
      </c>
      <c r="Q149" t="s">
        <v>687</v>
      </c>
      <c r="R149" s="51">
        <v>5.13</v>
      </c>
      <c r="S149">
        <v>0.154</v>
      </c>
    </row>
    <row r="150" spans="16:19" ht="12.75">
      <c r="P150" t="s">
        <v>277</v>
      </c>
      <c r="Q150" t="s">
        <v>688</v>
      </c>
      <c r="R150" s="51">
        <v>5.13</v>
      </c>
      <c r="S150">
        <v>0.154</v>
      </c>
    </row>
    <row r="151" spans="16:19" ht="12.75">
      <c r="P151" t="s">
        <v>279</v>
      </c>
      <c r="Q151" t="s">
        <v>689</v>
      </c>
      <c r="R151" s="51">
        <v>8.77</v>
      </c>
      <c r="S151">
        <v>0.154</v>
      </c>
    </row>
    <row r="152" spans="16:19" ht="12.75">
      <c r="P152" t="s">
        <v>690</v>
      </c>
      <c r="Q152" t="s">
        <v>691</v>
      </c>
      <c r="R152" s="51">
        <v>7.42</v>
      </c>
      <c r="S152">
        <v>0.154</v>
      </c>
    </row>
    <row r="153" spans="16:19" ht="12.75">
      <c r="P153" t="s">
        <v>692</v>
      </c>
      <c r="Q153" t="s">
        <v>693</v>
      </c>
      <c r="R153" s="51">
        <v>10.66</v>
      </c>
      <c r="S153">
        <v>0.154</v>
      </c>
    </row>
    <row r="154" spans="16:19" ht="12.75">
      <c r="P154" t="s">
        <v>694</v>
      </c>
      <c r="Q154" t="s">
        <v>695</v>
      </c>
      <c r="R154" s="51">
        <v>11.47</v>
      </c>
      <c r="S154">
        <v>0.154</v>
      </c>
    </row>
    <row r="155" spans="16:19" ht="12.75">
      <c r="P155" t="s">
        <v>696</v>
      </c>
      <c r="Q155" t="s">
        <v>697</v>
      </c>
      <c r="R155" s="51">
        <v>5.13</v>
      </c>
      <c r="S155">
        <v>0.154</v>
      </c>
    </row>
    <row r="156" spans="16:19" ht="12.75">
      <c r="P156" t="s">
        <v>698</v>
      </c>
      <c r="Q156" t="s">
        <v>699</v>
      </c>
      <c r="R156" s="51">
        <v>11.47</v>
      </c>
      <c r="S156">
        <v>0.15</v>
      </c>
    </row>
    <row r="157" spans="16:19" ht="12.75">
      <c r="P157" t="s">
        <v>199</v>
      </c>
      <c r="Q157" t="s">
        <v>700</v>
      </c>
      <c r="R157" s="51">
        <v>15.4</v>
      </c>
      <c r="S157">
        <v>0.154</v>
      </c>
    </row>
    <row r="158" spans="16:19" ht="12.75">
      <c r="P158" t="s">
        <v>701</v>
      </c>
      <c r="Q158" t="s">
        <v>702</v>
      </c>
      <c r="R158" s="51">
        <v>11.11</v>
      </c>
      <c r="S158">
        <v>0.154</v>
      </c>
    </row>
    <row r="159" spans="16:19" ht="12.75">
      <c r="P159" t="s">
        <v>163</v>
      </c>
      <c r="Q159" t="s">
        <v>703</v>
      </c>
      <c r="R159" s="51">
        <v>12.91</v>
      </c>
      <c r="S159">
        <v>0.154</v>
      </c>
    </row>
    <row r="160" spans="16:19" ht="12.75">
      <c r="P160" t="s">
        <v>704</v>
      </c>
      <c r="Q160" t="s">
        <v>705</v>
      </c>
      <c r="R160" s="51">
        <v>16.87</v>
      </c>
      <c r="S160">
        <v>0.154</v>
      </c>
    </row>
    <row r="161" spans="16:19" ht="12.75">
      <c r="P161" t="s">
        <v>280</v>
      </c>
      <c r="Q161" t="s">
        <v>706</v>
      </c>
      <c r="R161" s="51">
        <v>13.23</v>
      </c>
      <c r="S161">
        <v>0.154</v>
      </c>
    </row>
    <row r="162" spans="16:19" ht="12.75">
      <c r="P162" t="s">
        <v>707</v>
      </c>
      <c r="Q162" t="s">
        <v>708</v>
      </c>
      <c r="R162" s="51">
        <v>33.07</v>
      </c>
      <c r="S162">
        <v>0.154</v>
      </c>
    </row>
    <row r="163" spans="16:19" ht="12.75">
      <c r="P163" t="s">
        <v>482</v>
      </c>
      <c r="Q163" t="s">
        <v>709</v>
      </c>
      <c r="R163" s="51">
        <v>12</v>
      </c>
      <c r="S163">
        <v>0.056</v>
      </c>
    </row>
    <row r="164" spans="16:19" ht="12.75">
      <c r="P164" t="s">
        <v>710</v>
      </c>
      <c r="Q164" t="s">
        <v>711</v>
      </c>
      <c r="R164" s="51">
        <v>15.52</v>
      </c>
      <c r="S164">
        <v>0.154</v>
      </c>
    </row>
    <row r="165" spans="16:19" ht="12.75">
      <c r="P165" t="s">
        <v>712</v>
      </c>
      <c r="Q165" t="s">
        <v>713</v>
      </c>
      <c r="R165" s="51">
        <v>15.52</v>
      </c>
      <c r="S165">
        <v>0.154</v>
      </c>
    </row>
    <row r="166" spans="16:19" ht="12.75">
      <c r="P166" t="s">
        <v>334</v>
      </c>
      <c r="Q166" t="s">
        <v>714</v>
      </c>
      <c r="R166" s="51">
        <v>10</v>
      </c>
      <c r="S166">
        <v>0.01</v>
      </c>
    </row>
    <row r="167" spans="16:19" ht="12.75">
      <c r="P167" t="s">
        <v>335</v>
      </c>
      <c r="Q167" t="s">
        <v>715</v>
      </c>
      <c r="R167" s="51">
        <v>12</v>
      </c>
      <c r="S167">
        <v>0.006</v>
      </c>
    </row>
    <row r="168" spans="16:19" ht="12.75">
      <c r="P168" t="s">
        <v>360</v>
      </c>
      <c r="Q168" t="s">
        <v>716</v>
      </c>
      <c r="R168" s="51">
        <v>2.5</v>
      </c>
      <c r="S168">
        <v>0.001</v>
      </c>
    </row>
    <row r="169" spans="16:19" ht="12.75">
      <c r="P169" t="s">
        <v>426</v>
      </c>
      <c r="Q169" t="s">
        <v>717</v>
      </c>
      <c r="R169" s="51">
        <v>0.9</v>
      </c>
      <c r="S169">
        <v>0.001</v>
      </c>
    </row>
    <row r="170" spans="16:19" ht="12.75">
      <c r="P170" t="s">
        <v>427</v>
      </c>
      <c r="Q170" t="s">
        <v>718</v>
      </c>
      <c r="R170" s="51">
        <v>0.9</v>
      </c>
      <c r="S170">
        <v>0.001</v>
      </c>
    </row>
    <row r="171" spans="16:19" ht="12.75">
      <c r="P171" t="s">
        <v>428</v>
      </c>
      <c r="Q171" t="s">
        <v>719</v>
      </c>
      <c r="R171" s="51">
        <v>0.9</v>
      </c>
      <c r="S171">
        <v>0.001</v>
      </c>
    </row>
    <row r="172" spans="16:19" ht="12.75">
      <c r="P172" t="s">
        <v>429</v>
      </c>
      <c r="Q172" t="s">
        <v>720</v>
      </c>
      <c r="R172" s="51">
        <v>0.9</v>
      </c>
      <c r="S172">
        <v>0.001</v>
      </c>
    </row>
    <row r="173" spans="16:19" ht="12.75">
      <c r="P173" t="s">
        <v>430</v>
      </c>
      <c r="Q173" t="s">
        <v>721</v>
      </c>
      <c r="R173" s="51">
        <v>0.9</v>
      </c>
      <c r="S173">
        <v>0.001</v>
      </c>
    </row>
    <row r="174" spans="16:19" ht="12.75">
      <c r="P174" t="s">
        <v>431</v>
      </c>
      <c r="Q174" t="s">
        <v>722</v>
      </c>
      <c r="R174" s="51">
        <v>0.9</v>
      </c>
      <c r="S174">
        <v>0.001</v>
      </c>
    </row>
    <row r="175" spans="16:19" ht="12.75">
      <c r="P175" t="s">
        <v>432</v>
      </c>
      <c r="Q175" t="s">
        <v>723</v>
      </c>
      <c r="R175" s="51">
        <v>0.9</v>
      </c>
      <c r="S175">
        <v>0.001</v>
      </c>
    </row>
    <row r="176" spans="16:19" ht="12.75">
      <c r="P176" t="s">
        <v>433</v>
      </c>
      <c r="Q176" t="s">
        <v>724</v>
      </c>
      <c r="R176" s="51">
        <v>0.9</v>
      </c>
      <c r="S176">
        <v>0.001</v>
      </c>
    </row>
    <row r="177" spans="16:19" ht="12.75">
      <c r="P177" t="s">
        <v>434</v>
      </c>
      <c r="Q177" t="s">
        <v>725</v>
      </c>
      <c r="R177" s="51">
        <v>0.9</v>
      </c>
      <c r="S177">
        <v>0.001</v>
      </c>
    </row>
    <row r="178" spans="16:19" ht="12.75">
      <c r="P178" t="s">
        <v>435</v>
      </c>
      <c r="Q178" t="s">
        <v>726</v>
      </c>
      <c r="R178" s="51">
        <v>0.9</v>
      </c>
      <c r="S178">
        <v>0.001</v>
      </c>
    </row>
    <row r="179" spans="16:19" ht="12.75">
      <c r="P179" t="s">
        <v>436</v>
      </c>
      <c r="Q179" t="s">
        <v>727</v>
      </c>
      <c r="R179" s="51">
        <v>0.9</v>
      </c>
      <c r="S179">
        <v>0.001</v>
      </c>
    </row>
    <row r="180" spans="16:19" ht="12.75">
      <c r="P180" t="s">
        <v>0</v>
      </c>
      <c r="Q180" t="s">
        <v>728</v>
      </c>
      <c r="R180" s="51">
        <v>0.9</v>
      </c>
      <c r="S180">
        <v>0.001</v>
      </c>
    </row>
    <row r="181" spans="16:19" ht="12.75">
      <c r="P181" t="s">
        <v>1</v>
      </c>
      <c r="Q181" t="s">
        <v>729</v>
      </c>
      <c r="R181" s="51">
        <v>0.9</v>
      </c>
      <c r="S181">
        <v>0.001</v>
      </c>
    </row>
    <row r="182" spans="16:19" ht="12.75">
      <c r="P182" t="s">
        <v>2</v>
      </c>
      <c r="Q182" t="s">
        <v>730</v>
      </c>
      <c r="R182" s="51">
        <v>0.9</v>
      </c>
      <c r="S182">
        <v>0.001</v>
      </c>
    </row>
    <row r="183" spans="16:19" ht="12.75">
      <c r="P183" t="s">
        <v>3</v>
      </c>
      <c r="Q183" t="s">
        <v>731</v>
      </c>
      <c r="R183" s="51">
        <v>0.9</v>
      </c>
      <c r="S183">
        <v>0.001</v>
      </c>
    </row>
    <row r="184" spans="16:19" ht="12.75">
      <c r="P184" t="s">
        <v>4</v>
      </c>
      <c r="Q184" t="s">
        <v>732</v>
      </c>
      <c r="R184" s="51">
        <v>0.9</v>
      </c>
      <c r="S184">
        <v>0.001</v>
      </c>
    </row>
    <row r="185" spans="16:19" ht="12.75">
      <c r="P185" t="s">
        <v>5</v>
      </c>
      <c r="Q185" t="s">
        <v>733</v>
      </c>
      <c r="R185" s="51">
        <v>0.9</v>
      </c>
      <c r="S185">
        <v>0.001</v>
      </c>
    </row>
    <row r="186" spans="16:19" ht="12.75">
      <c r="P186" t="s">
        <v>6</v>
      </c>
      <c r="Q186" t="s">
        <v>734</v>
      </c>
      <c r="R186" s="51">
        <v>0.9</v>
      </c>
      <c r="S186">
        <v>0.001</v>
      </c>
    </row>
    <row r="187" spans="16:19" ht="12.75">
      <c r="P187" t="s">
        <v>7</v>
      </c>
      <c r="Q187" t="s">
        <v>735</v>
      </c>
      <c r="R187" s="51">
        <v>0.9</v>
      </c>
      <c r="S187">
        <v>0.001</v>
      </c>
    </row>
    <row r="188" spans="16:19" ht="12.75">
      <c r="P188" t="s">
        <v>8</v>
      </c>
      <c r="Q188" t="s">
        <v>736</v>
      </c>
      <c r="R188" s="51">
        <v>0.9</v>
      </c>
      <c r="S188">
        <v>0.001</v>
      </c>
    </row>
    <row r="189" spans="16:19" ht="12.75">
      <c r="P189" t="s">
        <v>9</v>
      </c>
      <c r="Q189" t="s">
        <v>737</v>
      </c>
      <c r="R189" s="51">
        <v>0.9</v>
      </c>
      <c r="S189">
        <v>0.001</v>
      </c>
    </row>
    <row r="190" spans="16:19" ht="12.75">
      <c r="P190" t="s">
        <v>10</v>
      </c>
      <c r="Q190" t="s">
        <v>738</v>
      </c>
      <c r="R190" s="51">
        <v>0.9</v>
      </c>
      <c r="S190">
        <v>0.001</v>
      </c>
    </row>
    <row r="191" spans="16:19" ht="12.75">
      <c r="P191" t="s">
        <v>11</v>
      </c>
      <c r="Q191" t="s">
        <v>739</v>
      </c>
      <c r="R191" s="51">
        <v>0.9</v>
      </c>
      <c r="S191">
        <v>0.001</v>
      </c>
    </row>
    <row r="192" spans="16:19" ht="12.75">
      <c r="P192" t="s">
        <v>12</v>
      </c>
      <c r="Q192" t="s">
        <v>740</v>
      </c>
      <c r="R192" s="51">
        <v>0.9</v>
      </c>
      <c r="S192">
        <v>0.001</v>
      </c>
    </row>
    <row r="193" spans="16:19" ht="12.75">
      <c r="P193" t="s">
        <v>13</v>
      </c>
      <c r="Q193" t="s">
        <v>741</v>
      </c>
      <c r="R193" s="51">
        <v>0.9</v>
      </c>
      <c r="S193">
        <v>0.001</v>
      </c>
    </row>
    <row r="194" spans="16:19" ht="12.75">
      <c r="P194" t="s">
        <v>14</v>
      </c>
      <c r="Q194" t="s">
        <v>742</v>
      </c>
      <c r="R194" s="51">
        <v>0.9</v>
      </c>
      <c r="S194">
        <v>0.001</v>
      </c>
    </row>
    <row r="195" spans="16:19" ht="12.75">
      <c r="P195" t="s">
        <v>15</v>
      </c>
      <c r="Q195" t="s">
        <v>743</v>
      </c>
      <c r="R195" s="51">
        <v>0.9</v>
      </c>
      <c r="S195">
        <v>0.001</v>
      </c>
    </row>
    <row r="196" spans="16:19" ht="12.75">
      <c r="P196" t="s">
        <v>16</v>
      </c>
      <c r="Q196" t="s">
        <v>744</v>
      </c>
      <c r="R196" s="51">
        <v>0.9</v>
      </c>
      <c r="S196">
        <v>0.001</v>
      </c>
    </row>
    <row r="197" spans="16:19" ht="12.75">
      <c r="P197" t="s">
        <v>17</v>
      </c>
      <c r="Q197" t="s">
        <v>745</v>
      </c>
      <c r="R197" s="51">
        <v>0.9</v>
      </c>
      <c r="S197">
        <v>0.001</v>
      </c>
    </row>
    <row r="198" spans="16:19" ht="12.75">
      <c r="P198" t="s">
        <v>18</v>
      </c>
      <c r="Q198" t="s">
        <v>746</v>
      </c>
      <c r="R198" s="51">
        <v>0.9</v>
      </c>
      <c r="S198">
        <v>0.001</v>
      </c>
    </row>
    <row r="199" spans="16:19" ht="12.75">
      <c r="P199" t="s">
        <v>19</v>
      </c>
      <c r="Q199" t="s">
        <v>747</v>
      </c>
      <c r="R199" s="51">
        <v>0.9</v>
      </c>
      <c r="S199">
        <v>0.001</v>
      </c>
    </row>
    <row r="200" spans="16:19" ht="12.75">
      <c r="P200" t="s">
        <v>20</v>
      </c>
      <c r="Q200" t="s">
        <v>748</v>
      </c>
      <c r="R200" s="51">
        <v>0.9</v>
      </c>
      <c r="S200">
        <v>0.001</v>
      </c>
    </row>
    <row r="201" spans="16:19" ht="12.75">
      <c r="P201" t="s">
        <v>21</v>
      </c>
      <c r="Q201" t="s">
        <v>749</v>
      </c>
      <c r="R201" s="51">
        <v>0.9</v>
      </c>
      <c r="S201">
        <v>0.001</v>
      </c>
    </row>
    <row r="202" spans="16:19" ht="12.75">
      <c r="P202" t="s">
        <v>22</v>
      </c>
      <c r="Q202" t="s">
        <v>750</v>
      </c>
      <c r="R202" s="51">
        <v>0.9</v>
      </c>
      <c r="S202">
        <v>0.001</v>
      </c>
    </row>
    <row r="203" spans="16:19" ht="12.75">
      <c r="P203" t="s">
        <v>23</v>
      </c>
      <c r="Q203" t="s">
        <v>751</v>
      </c>
      <c r="R203" s="51">
        <v>0.9</v>
      </c>
      <c r="S203">
        <v>0.001</v>
      </c>
    </row>
    <row r="204" spans="16:19" ht="12.75">
      <c r="P204" t="s">
        <v>64</v>
      </c>
      <c r="Q204" t="s">
        <v>752</v>
      </c>
      <c r="R204" s="51">
        <v>0.9</v>
      </c>
      <c r="S204">
        <v>0.001</v>
      </c>
    </row>
    <row r="205" spans="16:19" ht="12.75">
      <c r="P205" t="s">
        <v>65</v>
      </c>
      <c r="Q205" t="s">
        <v>753</v>
      </c>
      <c r="R205" s="51">
        <v>0.9</v>
      </c>
      <c r="S205">
        <v>0.001</v>
      </c>
    </row>
    <row r="206" spans="16:19" ht="12.75">
      <c r="P206" t="s">
        <v>66</v>
      </c>
      <c r="Q206" t="s">
        <v>754</v>
      </c>
      <c r="R206" s="51">
        <v>0.9</v>
      </c>
      <c r="S206">
        <v>0.001</v>
      </c>
    </row>
    <row r="207" spans="16:19" ht="12.75">
      <c r="P207" t="s">
        <v>67</v>
      </c>
      <c r="Q207" t="s">
        <v>755</v>
      </c>
      <c r="R207" s="51">
        <v>0.9</v>
      </c>
      <c r="S207">
        <v>0.001</v>
      </c>
    </row>
    <row r="208" spans="16:19" ht="12.75">
      <c r="P208" t="s">
        <v>68</v>
      </c>
      <c r="Q208" t="s">
        <v>756</v>
      </c>
      <c r="R208" s="51">
        <v>0.9</v>
      </c>
      <c r="S208">
        <v>0.001</v>
      </c>
    </row>
    <row r="209" spans="16:19" ht="12.75">
      <c r="P209" t="s">
        <v>69</v>
      </c>
      <c r="Q209" t="s">
        <v>757</v>
      </c>
      <c r="R209" s="51">
        <v>0.9</v>
      </c>
      <c r="S209">
        <v>0.001</v>
      </c>
    </row>
    <row r="210" spans="16:19" ht="12.75">
      <c r="P210" t="s">
        <v>70</v>
      </c>
      <c r="Q210" t="s">
        <v>758</v>
      </c>
      <c r="R210" s="51">
        <v>0.9</v>
      </c>
      <c r="S210">
        <v>0.001</v>
      </c>
    </row>
    <row r="211" spans="16:19" ht="12.75">
      <c r="P211" t="s">
        <v>71</v>
      </c>
      <c r="Q211" t="s">
        <v>759</v>
      </c>
      <c r="R211" s="51">
        <v>0.9</v>
      </c>
      <c r="S211">
        <v>0.001</v>
      </c>
    </row>
    <row r="212" spans="16:19" ht="12.75">
      <c r="P212" t="s">
        <v>72</v>
      </c>
      <c r="Q212" t="s">
        <v>760</v>
      </c>
      <c r="R212" s="51">
        <v>0.9</v>
      </c>
      <c r="S212">
        <v>0.001</v>
      </c>
    </row>
    <row r="213" spans="16:19" ht="12.75">
      <c r="P213" t="s">
        <v>73</v>
      </c>
      <c r="Q213" t="s">
        <v>761</v>
      </c>
      <c r="R213" s="51">
        <v>0.9</v>
      </c>
      <c r="S213">
        <v>0.001</v>
      </c>
    </row>
    <row r="214" spans="16:19" ht="12.75">
      <c r="P214" t="s">
        <v>74</v>
      </c>
      <c r="Q214" t="s">
        <v>762</v>
      </c>
      <c r="R214" s="51">
        <v>0.9</v>
      </c>
      <c r="S214">
        <v>0.001</v>
      </c>
    </row>
    <row r="215" spans="16:19" ht="12.75">
      <c r="P215" t="s">
        <v>75</v>
      </c>
      <c r="Q215" t="s">
        <v>763</v>
      </c>
      <c r="R215" s="51">
        <v>0.9</v>
      </c>
      <c r="S215">
        <v>0.001</v>
      </c>
    </row>
    <row r="216" spans="16:19" ht="12.75">
      <c r="P216" t="s">
        <v>76</v>
      </c>
      <c r="Q216" t="s">
        <v>764</v>
      </c>
      <c r="R216" s="51">
        <v>0.9</v>
      </c>
      <c r="S216">
        <v>0.001</v>
      </c>
    </row>
    <row r="217" spans="16:19" ht="12.75">
      <c r="P217" t="s">
        <v>200</v>
      </c>
      <c r="Q217" t="s">
        <v>765</v>
      </c>
      <c r="R217" s="51">
        <v>0.9</v>
      </c>
      <c r="S217">
        <v>0.001</v>
      </c>
    </row>
    <row r="218" spans="16:19" ht="12.75">
      <c r="P218" t="s">
        <v>201</v>
      </c>
      <c r="Q218" t="s">
        <v>766</v>
      </c>
      <c r="R218" s="51">
        <v>0.9</v>
      </c>
      <c r="S218">
        <v>0.001</v>
      </c>
    </row>
    <row r="219" spans="16:19" ht="12.75">
      <c r="P219" t="s">
        <v>202</v>
      </c>
      <c r="Q219" t="s">
        <v>767</v>
      </c>
      <c r="R219" s="51">
        <v>0.9</v>
      </c>
      <c r="S219">
        <v>0.001</v>
      </c>
    </row>
    <row r="220" spans="16:19" ht="12.75">
      <c r="P220" t="s">
        <v>203</v>
      </c>
      <c r="Q220" t="s">
        <v>768</v>
      </c>
      <c r="R220" s="51">
        <v>0.9</v>
      </c>
      <c r="S220">
        <v>0.001</v>
      </c>
    </row>
    <row r="221" spans="16:19" ht="12.75">
      <c r="P221" t="s">
        <v>204</v>
      </c>
      <c r="Q221" t="s">
        <v>769</v>
      </c>
      <c r="R221" s="51">
        <v>0.9</v>
      </c>
      <c r="S221">
        <v>0.001</v>
      </c>
    </row>
    <row r="222" spans="16:19" ht="12.75">
      <c r="P222" t="s">
        <v>205</v>
      </c>
      <c r="Q222" t="s">
        <v>770</v>
      </c>
      <c r="R222" s="51">
        <v>0.9</v>
      </c>
      <c r="S222">
        <v>0.001</v>
      </c>
    </row>
    <row r="223" spans="16:19" ht="12.75">
      <c r="P223" t="s">
        <v>206</v>
      </c>
      <c r="Q223" t="s">
        <v>771</v>
      </c>
      <c r="R223" s="51">
        <v>0.9</v>
      </c>
      <c r="S223">
        <v>0.001</v>
      </c>
    </row>
    <row r="224" spans="16:19" ht="12.75">
      <c r="P224" t="s">
        <v>207</v>
      </c>
      <c r="Q224" t="s">
        <v>772</v>
      </c>
      <c r="R224" s="51">
        <v>0.9</v>
      </c>
      <c r="S224">
        <v>0.001</v>
      </c>
    </row>
    <row r="225" spans="16:19" ht="12.75">
      <c r="P225" t="s">
        <v>230</v>
      </c>
      <c r="Q225" t="s">
        <v>773</v>
      </c>
      <c r="R225" s="51">
        <v>10</v>
      </c>
      <c r="S225">
        <v>0.001</v>
      </c>
    </row>
    <row r="226" spans="16:19" ht="12.75">
      <c r="P226" t="s">
        <v>161</v>
      </c>
      <c r="Q226" t="s">
        <v>774</v>
      </c>
      <c r="R226" s="51">
        <v>0.9</v>
      </c>
      <c r="S226">
        <v>0.001</v>
      </c>
    </row>
    <row r="227" spans="16:19" ht="12.75">
      <c r="P227" t="s">
        <v>160</v>
      </c>
      <c r="Q227" t="s">
        <v>775</v>
      </c>
      <c r="R227" s="51">
        <v>0.9</v>
      </c>
      <c r="S227">
        <v>0.001</v>
      </c>
    </row>
    <row r="228" spans="16:19" ht="12.75">
      <c r="P228" t="s">
        <v>450</v>
      </c>
      <c r="Q228" t="s">
        <v>776</v>
      </c>
      <c r="R228" s="51">
        <v>0.9</v>
      </c>
      <c r="S228">
        <v>0.001</v>
      </c>
    </row>
    <row r="229" spans="16:19" ht="12.75">
      <c r="P229" t="s">
        <v>451</v>
      </c>
      <c r="Q229" t="s">
        <v>777</v>
      </c>
      <c r="R229" s="51">
        <v>0.9</v>
      </c>
      <c r="S229">
        <v>0.001</v>
      </c>
    </row>
    <row r="230" spans="16:19" ht="12.75">
      <c r="P230" t="s">
        <v>499</v>
      </c>
      <c r="Q230" t="s">
        <v>778</v>
      </c>
      <c r="R230" s="51">
        <v>0.9</v>
      </c>
      <c r="S230">
        <v>0.001</v>
      </c>
    </row>
    <row r="231" spans="16:19" ht="12.75">
      <c r="P231" t="s">
        <v>498</v>
      </c>
      <c r="Q231" t="s">
        <v>779</v>
      </c>
      <c r="R231" s="51">
        <v>0.9</v>
      </c>
      <c r="S231">
        <v>0.001</v>
      </c>
    </row>
    <row r="232" spans="16:19" ht="12.75">
      <c r="P232" t="s">
        <v>233</v>
      </c>
      <c r="Q232" t="s">
        <v>780</v>
      </c>
      <c r="R232" s="51">
        <v>67</v>
      </c>
      <c r="S232">
        <v>0.5</v>
      </c>
    </row>
    <row r="233" spans="16:19" ht="12.75">
      <c r="P233" t="s">
        <v>232</v>
      </c>
      <c r="Q233" t="s">
        <v>781</v>
      </c>
      <c r="R233" s="51">
        <v>63</v>
      </c>
      <c r="S233">
        <v>0.5</v>
      </c>
    </row>
    <row r="234" spans="16:19" ht="12.75">
      <c r="P234" t="s">
        <v>1106</v>
      </c>
      <c r="Q234" t="s">
        <v>1107</v>
      </c>
      <c r="R234" s="51">
        <v>4.9</v>
      </c>
      <c r="S234">
        <v>0.118</v>
      </c>
    </row>
    <row r="235" spans="16:19" ht="12.75">
      <c r="P235" t="s">
        <v>419</v>
      </c>
      <c r="Q235" t="s">
        <v>782</v>
      </c>
      <c r="R235" s="51">
        <v>19</v>
      </c>
      <c r="S235">
        <v>0.025</v>
      </c>
    </row>
    <row r="236" spans="16:19" ht="12.75">
      <c r="P236" t="s">
        <v>420</v>
      </c>
      <c r="Q236" t="s">
        <v>783</v>
      </c>
      <c r="R236" s="51">
        <v>13</v>
      </c>
      <c r="S236">
        <v>0.021</v>
      </c>
    </row>
    <row r="237" spans="16:19" ht="12.75">
      <c r="P237" t="s">
        <v>421</v>
      </c>
      <c r="Q237" t="s">
        <v>784</v>
      </c>
      <c r="R237" s="51">
        <v>4.5</v>
      </c>
      <c r="S237">
        <v>0.007</v>
      </c>
    </row>
    <row r="238" spans="16:19" ht="12.75">
      <c r="P238" t="s">
        <v>422</v>
      </c>
      <c r="Q238" t="s">
        <v>785</v>
      </c>
      <c r="R238" s="51">
        <v>12</v>
      </c>
      <c r="S238">
        <v>0.01</v>
      </c>
    </row>
    <row r="239" spans="16:19" ht="12.75">
      <c r="P239" t="s">
        <v>423</v>
      </c>
      <c r="Q239" t="s">
        <v>786</v>
      </c>
      <c r="R239" s="51">
        <v>2.5</v>
      </c>
      <c r="S239">
        <v>0.002</v>
      </c>
    </row>
    <row r="240" spans="16:19" ht="12.75">
      <c r="P240" t="s">
        <v>1108</v>
      </c>
      <c r="Q240" t="s">
        <v>1109</v>
      </c>
      <c r="R240" s="51">
        <v>10.1</v>
      </c>
      <c r="S240">
        <v>0.352</v>
      </c>
    </row>
    <row r="241" spans="16:19" ht="12.75">
      <c r="P241" t="s">
        <v>424</v>
      </c>
      <c r="Q241" t="s">
        <v>787</v>
      </c>
      <c r="R241" s="51">
        <v>10.5</v>
      </c>
      <c r="S241">
        <v>0.021</v>
      </c>
    </row>
    <row r="242" spans="16:19" ht="12.75">
      <c r="P242" t="s">
        <v>425</v>
      </c>
      <c r="Q242" t="s">
        <v>788</v>
      </c>
      <c r="R242" s="51">
        <v>3.2</v>
      </c>
      <c r="S242">
        <v>0.02</v>
      </c>
    </row>
    <row r="243" spans="16:19" ht="12.75">
      <c r="P243" t="s">
        <v>441</v>
      </c>
      <c r="Q243" t="s">
        <v>789</v>
      </c>
      <c r="R243" s="51">
        <v>4</v>
      </c>
      <c r="S243">
        <v>0.06</v>
      </c>
    </row>
    <row r="244" spans="16:19" ht="12.75">
      <c r="P244" t="s">
        <v>342</v>
      </c>
      <c r="Q244" t="s">
        <v>790</v>
      </c>
      <c r="R244" s="51">
        <v>63</v>
      </c>
      <c r="S244">
        <v>0.43</v>
      </c>
    </row>
    <row r="245" spans="16:19" ht="12.75">
      <c r="P245" t="s">
        <v>343</v>
      </c>
      <c r="Q245" t="s">
        <v>791</v>
      </c>
      <c r="R245" s="51">
        <v>292</v>
      </c>
      <c r="S245">
        <v>2.716</v>
      </c>
    </row>
    <row r="246" spans="16:19" ht="12.75">
      <c r="P246" t="s">
        <v>344</v>
      </c>
      <c r="Q246" t="s">
        <v>792</v>
      </c>
      <c r="R246" s="51">
        <v>10</v>
      </c>
      <c r="S246">
        <v>0.144</v>
      </c>
    </row>
    <row r="247" spans="16:19" ht="12.75">
      <c r="P247" t="s">
        <v>24</v>
      </c>
      <c r="Q247" t="s">
        <v>793</v>
      </c>
      <c r="R247" s="51">
        <v>340</v>
      </c>
      <c r="S247">
        <v>0.912</v>
      </c>
    </row>
    <row r="248" spans="16:19" ht="12.75">
      <c r="P248" t="s">
        <v>345</v>
      </c>
      <c r="Q248" t="s">
        <v>794</v>
      </c>
      <c r="R248" s="51">
        <v>26</v>
      </c>
      <c r="S248">
        <v>0.208</v>
      </c>
    </row>
    <row r="249" spans="16:19" ht="12.75">
      <c r="P249" t="s">
        <v>346</v>
      </c>
      <c r="Q249" t="s">
        <v>795</v>
      </c>
      <c r="R249" s="51">
        <v>108.64</v>
      </c>
      <c r="S249">
        <v>2.518</v>
      </c>
    </row>
    <row r="250" spans="16:19" ht="12.75">
      <c r="P250" t="s">
        <v>347</v>
      </c>
      <c r="Q250" t="s">
        <v>796</v>
      </c>
      <c r="R250" s="51">
        <v>141.68</v>
      </c>
      <c r="S250">
        <v>2.72</v>
      </c>
    </row>
    <row r="251" spans="16:19" ht="12.75">
      <c r="P251" t="s">
        <v>348</v>
      </c>
      <c r="Q251" t="s">
        <v>797</v>
      </c>
      <c r="R251" s="51">
        <v>12</v>
      </c>
      <c r="S251">
        <v>0.032</v>
      </c>
    </row>
    <row r="252" spans="16:19" ht="12.75">
      <c r="P252" t="s">
        <v>349</v>
      </c>
      <c r="Q252" t="s">
        <v>798</v>
      </c>
      <c r="R252" s="51">
        <v>12</v>
      </c>
      <c r="S252">
        <v>0.032</v>
      </c>
    </row>
    <row r="253" spans="16:19" ht="12.75">
      <c r="P253" t="s">
        <v>350</v>
      </c>
      <c r="Q253" t="s">
        <v>799</v>
      </c>
      <c r="R253" s="51">
        <v>12</v>
      </c>
      <c r="S253">
        <v>0.032</v>
      </c>
    </row>
    <row r="254" spans="16:19" ht="12.75">
      <c r="P254" t="s">
        <v>351</v>
      </c>
      <c r="Q254" t="s">
        <v>800</v>
      </c>
      <c r="R254" s="51">
        <v>12</v>
      </c>
      <c r="S254">
        <v>0.032</v>
      </c>
    </row>
    <row r="255" spans="16:19" ht="12.75">
      <c r="P255" t="s">
        <v>367</v>
      </c>
      <c r="Q255" t="s">
        <v>1140</v>
      </c>
      <c r="R255" s="51">
        <v>12</v>
      </c>
      <c r="S255">
        <v>0.032</v>
      </c>
    </row>
    <row r="256" spans="16:19" ht="12.75">
      <c r="P256" t="s">
        <v>366</v>
      </c>
      <c r="Q256" t="s">
        <v>801</v>
      </c>
      <c r="R256" s="51">
        <v>12</v>
      </c>
      <c r="S256">
        <v>0.032</v>
      </c>
    </row>
    <row r="257" spans="16:19" ht="12.75">
      <c r="P257" t="s">
        <v>373</v>
      </c>
      <c r="Q257" t="s">
        <v>802</v>
      </c>
      <c r="R257" s="51">
        <v>2.1</v>
      </c>
      <c r="S257">
        <v>0.026</v>
      </c>
    </row>
    <row r="258" spans="16:19" ht="12.75">
      <c r="P258" t="s">
        <v>371</v>
      </c>
      <c r="Q258" t="s">
        <v>803</v>
      </c>
      <c r="R258" s="51">
        <v>2</v>
      </c>
      <c r="S258">
        <v>0.012</v>
      </c>
    </row>
    <row r="259" spans="16:19" ht="12.75">
      <c r="P259" t="s">
        <v>376</v>
      </c>
      <c r="Q259" t="s">
        <v>804</v>
      </c>
      <c r="R259" s="51">
        <v>20</v>
      </c>
      <c r="S259">
        <v>0.75</v>
      </c>
    </row>
    <row r="260" spans="16:19" ht="12.75">
      <c r="P260" t="s">
        <v>372</v>
      </c>
      <c r="Q260" t="s">
        <v>805</v>
      </c>
      <c r="R260" s="51">
        <v>120</v>
      </c>
      <c r="S260">
        <v>0.82</v>
      </c>
    </row>
    <row r="261" spans="16:19" ht="12.75">
      <c r="P261" t="s">
        <v>377</v>
      </c>
      <c r="Q261" t="s">
        <v>806</v>
      </c>
      <c r="R261" s="51">
        <v>25</v>
      </c>
      <c r="S261">
        <v>0.438</v>
      </c>
    </row>
    <row r="262" spans="16:19" ht="12.75">
      <c r="P262" t="s">
        <v>378</v>
      </c>
      <c r="Q262" t="s">
        <v>807</v>
      </c>
      <c r="R262" s="51">
        <v>4</v>
      </c>
      <c r="S262">
        <v>0.002</v>
      </c>
    </row>
    <row r="263" spans="16:19" ht="12.75">
      <c r="P263" t="s">
        <v>394</v>
      </c>
      <c r="Q263" t="s">
        <v>808</v>
      </c>
      <c r="R263" s="51">
        <v>10</v>
      </c>
      <c r="S263">
        <v>0.06</v>
      </c>
    </row>
    <row r="264" spans="16:19" ht="12.75">
      <c r="P264" t="s">
        <v>395</v>
      </c>
      <c r="Q264" t="s">
        <v>809</v>
      </c>
      <c r="R264" s="51">
        <v>10</v>
      </c>
      <c r="S264">
        <v>0.006</v>
      </c>
    </row>
    <row r="265" spans="16:19" ht="12.75">
      <c r="P265" t="s">
        <v>398</v>
      </c>
      <c r="Q265" t="s">
        <v>810</v>
      </c>
      <c r="R265" s="51">
        <v>29.9</v>
      </c>
      <c r="S265">
        <v>0.246</v>
      </c>
    </row>
    <row r="266" spans="16:19" ht="12.75">
      <c r="P266" t="s">
        <v>399</v>
      </c>
      <c r="Q266" t="s">
        <v>811</v>
      </c>
      <c r="R266" s="51">
        <v>15</v>
      </c>
      <c r="S266">
        <v>0.094</v>
      </c>
    </row>
    <row r="267" spans="16:19" ht="12.75">
      <c r="P267" t="s">
        <v>400</v>
      </c>
      <c r="Q267" t="s">
        <v>812</v>
      </c>
      <c r="R267" s="51">
        <v>6</v>
      </c>
      <c r="S267">
        <v>0.06</v>
      </c>
    </row>
    <row r="268" spans="16:19" ht="12.75">
      <c r="P268" t="s">
        <v>401</v>
      </c>
      <c r="Q268" t="s">
        <v>813</v>
      </c>
      <c r="R268" s="51">
        <v>3.5</v>
      </c>
      <c r="S268">
        <v>0.026</v>
      </c>
    </row>
    <row r="269" spans="16:19" ht="12.75">
      <c r="P269" t="s">
        <v>412</v>
      </c>
      <c r="Q269" t="s">
        <v>814</v>
      </c>
      <c r="R269" s="51">
        <v>3</v>
      </c>
      <c r="S269">
        <v>0.01</v>
      </c>
    </row>
    <row r="270" spans="16:19" ht="12.75">
      <c r="P270" t="s">
        <v>413</v>
      </c>
      <c r="Q270" t="s">
        <v>815</v>
      </c>
      <c r="R270" s="51">
        <v>0.95</v>
      </c>
      <c r="S270">
        <v>0.004</v>
      </c>
    </row>
    <row r="271" spans="16:19" ht="12.75">
      <c r="P271" t="s">
        <v>25</v>
      </c>
      <c r="Q271" t="s">
        <v>816</v>
      </c>
      <c r="R271" s="51">
        <v>1.1</v>
      </c>
      <c r="S271">
        <v>0.008</v>
      </c>
    </row>
    <row r="272" spans="16:19" ht="12.75">
      <c r="P272" t="s">
        <v>26</v>
      </c>
      <c r="Q272" t="s">
        <v>817</v>
      </c>
      <c r="R272" s="51">
        <v>1.4</v>
      </c>
      <c r="S272">
        <v>0.012</v>
      </c>
    </row>
    <row r="273" spans="16:19" ht="12.75">
      <c r="P273" t="s">
        <v>27</v>
      </c>
      <c r="Q273" t="s">
        <v>818</v>
      </c>
      <c r="R273" s="51">
        <v>6.5</v>
      </c>
      <c r="S273">
        <v>0.034</v>
      </c>
    </row>
    <row r="274" spans="16:19" ht="12.75">
      <c r="P274" t="s">
        <v>28</v>
      </c>
      <c r="Q274" t="s">
        <v>819</v>
      </c>
      <c r="R274" s="51">
        <v>10.36</v>
      </c>
      <c r="S274">
        <v>0.054</v>
      </c>
    </row>
    <row r="275" spans="16:19" ht="12.75">
      <c r="P275" t="s">
        <v>29</v>
      </c>
      <c r="Q275" t="s">
        <v>820</v>
      </c>
      <c r="R275" s="51">
        <v>0.35</v>
      </c>
      <c r="S275">
        <v>0.001</v>
      </c>
    </row>
    <row r="276" spans="16:19" ht="12.75">
      <c r="P276" t="s">
        <v>30</v>
      </c>
      <c r="Q276" t="s">
        <v>821</v>
      </c>
      <c r="R276" s="51">
        <v>0.42</v>
      </c>
      <c r="S276">
        <v>0.001</v>
      </c>
    </row>
    <row r="277" spans="16:19" ht="12.75">
      <c r="P277" t="s">
        <v>31</v>
      </c>
      <c r="Q277" t="s">
        <v>822</v>
      </c>
      <c r="R277" s="51">
        <v>0.55</v>
      </c>
      <c r="S277">
        <v>0.001</v>
      </c>
    </row>
    <row r="278" spans="16:19" ht="12.75">
      <c r="P278" t="s">
        <v>32</v>
      </c>
      <c r="Q278" t="s">
        <v>823</v>
      </c>
      <c r="R278" s="51">
        <v>4.5</v>
      </c>
      <c r="S278">
        <v>0.004</v>
      </c>
    </row>
    <row r="279" spans="16:19" ht="12.75">
      <c r="P279" t="s">
        <v>33</v>
      </c>
      <c r="Q279" t="s">
        <v>824</v>
      </c>
      <c r="R279" s="51">
        <v>2</v>
      </c>
      <c r="S279">
        <v>0.004</v>
      </c>
    </row>
    <row r="280" spans="16:19" ht="12.75">
      <c r="P280" t="s">
        <v>244</v>
      </c>
      <c r="Q280" t="s">
        <v>825</v>
      </c>
      <c r="R280" s="51">
        <v>2.8</v>
      </c>
      <c r="S280">
        <v>0.004</v>
      </c>
    </row>
    <row r="281" spans="16:19" ht="12.75">
      <c r="P281" t="s">
        <v>34</v>
      </c>
      <c r="Q281" t="s">
        <v>826</v>
      </c>
      <c r="R281" s="51">
        <v>10.2</v>
      </c>
      <c r="S281">
        <v>0.006</v>
      </c>
    </row>
    <row r="282" spans="16:19" ht="12.75">
      <c r="P282" t="s">
        <v>827</v>
      </c>
      <c r="Q282" t="s">
        <v>828</v>
      </c>
      <c r="R282" s="51">
        <v>22</v>
      </c>
      <c r="S282">
        <v>0.032</v>
      </c>
    </row>
    <row r="283" spans="16:19" ht="12.75">
      <c r="P283" t="s">
        <v>223</v>
      </c>
      <c r="Q283" t="s">
        <v>829</v>
      </c>
      <c r="R283" s="51">
        <v>22</v>
      </c>
      <c r="S283">
        <v>0.032</v>
      </c>
    </row>
    <row r="284" spans="16:19" ht="12.75">
      <c r="P284" t="s">
        <v>224</v>
      </c>
      <c r="Q284" t="s">
        <v>830</v>
      </c>
      <c r="R284" s="51">
        <v>22</v>
      </c>
      <c r="S284">
        <v>0.032</v>
      </c>
    </row>
    <row r="285" spans="16:19" ht="12.75">
      <c r="P285" t="s">
        <v>831</v>
      </c>
      <c r="Q285" t="s">
        <v>832</v>
      </c>
      <c r="R285" s="51">
        <v>22</v>
      </c>
      <c r="S285">
        <v>0.032</v>
      </c>
    </row>
    <row r="286" spans="16:19" ht="12.75">
      <c r="P286" t="s">
        <v>833</v>
      </c>
      <c r="Q286" t="s">
        <v>834</v>
      </c>
      <c r="R286" s="51">
        <v>22</v>
      </c>
      <c r="S286">
        <v>0.032</v>
      </c>
    </row>
    <row r="287" spans="16:19" ht="12.75">
      <c r="P287" t="s">
        <v>835</v>
      </c>
      <c r="Q287" t="s">
        <v>836</v>
      </c>
      <c r="R287" s="51">
        <v>22</v>
      </c>
      <c r="S287">
        <v>0.032</v>
      </c>
    </row>
    <row r="288" spans="16:19" ht="12.75">
      <c r="P288" t="s">
        <v>226</v>
      </c>
      <c r="Q288" t="s">
        <v>837</v>
      </c>
      <c r="R288" s="51">
        <v>22</v>
      </c>
      <c r="S288">
        <v>0.032</v>
      </c>
    </row>
    <row r="289" spans="16:19" ht="12.75">
      <c r="P289" t="s">
        <v>227</v>
      </c>
      <c r="Q289" t="s">
        <v>838</v>
      </c>
      <c r="R289" s="51">
        <v>22</v>
      </c>
      <c r="S289">
        <v>0.032</v>
      </c>
    </row>
    <row r="290" spans="16:19" ht="12.75">
      <c r="P290" t="s">
        <v>179</v>
      </c>
      <c r="Q290" t="s">
        <v>839</v>
      </c>
      <c r="R290" s="51">
        <v>21</v>
      </c>
      <c r="S290">
        <v>0.404</v>
      </c>
    </row>
    <row r="291" spans="16:19" ht="12.75">
      <c r="P291" t="s">
        <v>180</v>
      </c>
      <c r="Q291" t="s">
        <v>840</v>
      </c>
      <c r="R291" s="51">
        <v>20</v>
      </c>
      <c r="S291">
        <v>0.955</v>
      </c>
    </row>
    <row r="292" spans="16:19" ht="12.75">
      <c r="P292" t="s">
        <v>181</v>
      </c>
      <c r="Q292" t="s">
        <v>841</v>
      </c>
      <c r="R292" s="51">
        <v>30</v>
      </c>
      <c r="S292">
        <v>0.15</v>
      </c>
    </row>
    <row r="293" spans="16:19" ht="12.75">
      <c r="P293" t="s">
        <v>182</v>
      </c>
      <c r="Q293" t="s">
        <v>842</v>
      </c>
      <c r="R293" s="51">
        <v>80</v>
      </c>
      <c r="S293">
        <v>0.792</v>
      </c>
    </row>
    <row r="294" spans="16:19" ht="12.75">
      <c r="P294" t="s">
        <v>183</v>
      </c>
      <c r="Q294" t="s">
        <v>843</v>
      </c>
      <c r="R294" s="51">
        <v>45</v>
      </c>
      <c r="S294">
        <v>0.862</v>
      </c>
    </row>
    <row r="295" spans="16:19" ht="12.75">
      <c r="P295" t="s">
        <v>184</v>
      </c>
      <c r="Q295" t="s">
        <v>844</v>
      </c>
      <c r="R295" s="51">
        <v>15</v>
      </c>
      <c r="S295">
        <v>0.204</v>
      </c>
    </row>
    <row r="296" spans="16:19" ht="12.75">
      <c r="P296" t="s">
        <v>185</v>
      </c>
      <c r="Q296" t="s">
        <v>1180</v>
      </c>
      <c r="R296" s="51">
        <v>8</v>
      </c>
      <c r="S296">
        <v>0.103</v>
      </c>
    </row>
    <row r="297" spans="16:19" ht="12.75">
      <c r="P297" t="s">
        <v>186</v>
      </c>
      <c r="Q297" t="s">
        <v>1181</v>
      </c>
      <c r="R297" s="51">
        <v>9</v>
      </c>
      <c r="S297">
        <v>0.214</v>
      </c>
    </row>
    <row r="298" spans="16:19" ht="12.75">
      <c r="P298" t="s">
        <v>187</v>
      </c>
      <c r="Q298" t="s">
        <v>845</v>
      </c>
      <c r="R298" s="51">
        <v>22</v>
      </c>
      <c r="S298">
        <v>0.058</v>
      </c>
    </row>
    <row r="299" spans="16:19" ht="12.75">
      <c r="P299" t="s">
        <v>188</v>
      </c>
      <c r="Q299" t="s">
        <v>846</v>
      </c>
      <c r="R299" s="51">
        <v>45</v>
      </c>
      <c r="S299">
        <v>0.212</v>
      </c>
    </row>
    <row r="300" spans="16:19" ht="12.75">
      <c r="P300" t="s">
        <v>189</v>
      </c>
      <c r="Q300" t="s">
        <v>1182</v>
      </c>
      <c r="R300" s="51">
        <v>9.5</v>
      </c>
      <c r="S300">
        <v>0.052</v>
      </c>
    </row>
    <row r="301" spans="16:19" ht="12.75">
      <c r="P301" t="s">
        <v>190</v>
      </c>
      <c r="Q301" t="s">
        <v>847</v>
      </c>
      <c r="R301" s="51">
        <v>8</v>
      </c>
      <c r="S301">
        <v>0.091</v>
      </c>
    </row>
    <row r="302" spans="16:19" ht="12.75">
      <c r="P302" t="s">
        <v>78</v>
      </c>
      <c r="Q302" t="s">
        <v>848</v>
      </c>
      <c r="R302" s="51">
        <v>1.6</v>
      </c>
      <c r="S302">
        <v>0.001</v>
      </c>
    </row>
    <row r="303" spans="16:19" ht="12.75">
      <c r="P303" t="s">
        <v>77</v>
      </c>
      <c r="Q303" t="s">
        <v>849</v>
      </c>
      <c r="R303" s="51">
        <v>1.6</v>
      </c>
      <c r="S303">
        <v>0.001</v>
      </c>
    </row>
    <row r="304" spans="16:19" ht="12.75">
      <c r="P304" t="s">
        <v>177</v>
      </c>
      <c r="Q304" t="s">
        <v>850</v>
      </c>
      <c r="R304" s="51">
        <v>20</v>
      </c>
      <c r="S304">
        <v>0.032</v>
      </c>
    </row>
    <row r="305" spans="16:19" ht="12.75">
      <c r="P305" t="s">
        <v>158</v>
      </c>
      <c r="Q305" t="s">
        <v>851</v>
      </c>
      <c r="R305" s="51">
        <v>450</v>
      </c>
      <c r="S305">
        <v>4</v>
      </c>
    </row>
    <row r="306" spans="16:19" ht="12.75">
      <c r="P306" t="s">
        <v>159</v>
      </c>
      <c r="Q306" t="s">
        <v>852</v>
      </c>
      <c r="R306" s="51">
        <v>450</v>
      </c>
      <c r="S306">
        <v>4</v>
      </c>
    </row>
    <row r="307" spans="16:19" ht="12.75">
      <c r="P307" t="s">
        <v>208</v>
      </c>
      <c r="Q307" t="s">
        <v>853</v>
      </c>
      <c r="R307" s="51">
        <v>18</v>
      </c>
      <c r="S307">
        <v>0.004</v>
      </c>
    </row>
    <row r="308" spans="16:19" ht="12.75">
      <c r="P308" t="s">
        <v>209</v>
      </c>
      <c r="Q308" t="s">
        <v>854</v>
      </c>
      <c r="R308" s="51">
        <v>110</v>
      </c>
      <c r="S308">
        <v>0.784</v>
      </c>
    </row>
    <row r="309" spans="16:19" ht="12.75">
      <c r="P309" t="s">
        <v>210</v>
      </c>
      <c r="Q309" t="s">
        <v>855</v>
      </c>
      <c r="R309" s="51">
        <v>20</v>
      </c>
      <c r="S309">
        <v>0.008</v>
      </c>
    </row>
    <row r="310" spans="16:19" ht="12.75">
      <c r="P310" t="s">
        <v>211</v>
      </c>
      <c r="Q310" t="s">
        <v>856</v>
      </c>
      <c r="R310" s="51">
        <v>61</v>
      </c>
      <c r="S310">
        <v>7</v>
      </c>
    </row>
    <row r="311" spans="16:19" ht="12.75">
      <c r="P311" t="s">
        <v>80</v>
      </c>
      <c r="Q311" t="s">
        <v>857</v>
      </c>
      <c r="R311" s="51">
        <v>1</v>
      </c>
      <c r="S311">
        <v>0.01</v>
      </c>
    </row>
    <row r="312" spans="16:19" ht="12.75">
      <c r="P312" t="s">
        <v>162</v>
      </c>
      <c r="Q312" t="s">
        <v>858</v>
      </c>
      <c r="R312" s="51">
        <v>20</v>
      </c>
      <c r="S312">
        <v>0.032</v>
      </c>
    </row>
    <row r="313" spans="16:19" ht="12.75">
      <c r="P313" t="s">
        <v>165</v>
      </c>
      <c r="Q313" t="s">
        <v>859</v>
      </c>
      <c r="R313" s="51">
        <v>185</v>
      </c>
      <c r="S313">
        <v>0.5</v>
      </c>
    </row>
    <row r="314" spans="16:19" ht="12.75">
      <c r="P314" t="s">
        <v>127</v>
      </c>
      <c r="Q314" t="s">
        <v>860</v>
      </c>
      <c r="R314" s="51">
        <v>150</v>
      </c>
      <c r="S314">
        <v>2.5</v>
      </c>
    </row>
    <row r="315" spans="16:19" ht="12.75">
      <c r="P315" t="s">
        <v>128</v>
      </c>
      <c r="Q315" t="s">
        <v>861</v>
      </c>
      <c r="R315" s="51">
        <v>150</v>
      </c>
      <c r="S315">
        <v>2.5</v>
      </c>
    </row>
    <row r="316" spans="16:19" ht="12.75">
      <c r="P316" t="s">
        <v>112</v>
      </c>
      <c r="Q316" t="s">
        <v>862</v>
      </c>
      <c r="R316" s="51">
        <v>33</v>
      </c>
      <c r="S316">
        <v>0.05</v>
      </c>
    </row>
    <row r="317" spans="16:19" ht="12.75">
      <c r="P317" t="s">
        <v>483</v>
      </c>
      <c r="Q317" t="s">
        <v>863</v>
      </c>
      <c r="R317" s="51">
        <v>2.3</v>
      </c>
      <c r="S317">
        <v>0.1</v>
      </c>
    </row>
    <row r="318" spans="16:19" ht="12.75">
      <c r="P318" t="s">
        <v>245</v>
      </c>
      <c r="Q318" t="s">
        <v>864</v>
      </c>
      <c r="R318" s="51">
        <v>14.7</v>
      </c>
      <c r="S318">
        <v>0.068</v>
      </c>
    </row>
    <row r="319" spans="16:19" ht="12.75">
      <c r="P319" t="s">
        <v>246</v>
      </c>
      <c r="Q319" t="s">
        <v>865</v>
      </c>
      <c r="R319" s="51">
        <v>10.99</v>
      </c>
      <c r="S319">
        <v>0.068</v>
      </c>
    </row>
    <row r="320" spans="16:19" ht="12.75">
      <c r="P320" t="s">
        <v>247</v>
      </c>
      <c r="Q320" t="s">
        <v>866</v>
      </c>
      <c r="R320" s="51">
        <v>14.7</v>
      </c>
      <c r="S320">
        <v>0.068</v>
      </c>
    </row>
    <row r="321" spans="16:19" ht="12.75">
      <c r="P321" t="s">
        <v>248</v>
      </c>
      <c r="Q321" t="s">
        <v>867</v>
      </c>
      <c r="R321" s="51">
        <v>18.22</v>
      </c>
      <c r="S321">
        <v>0.068</v>
      </c>
    </row>
    <row r="322" spans="16:19" ht="12.75">
      <c r="P322" t="s">
        <v>249</v>
      </c>
      <c r="Q322" t="s">
        <v>868</v>
      </c>
      <c r="R322" s="51">
        <v>15.36</v>
      </c>
      <c r="S322">
        <v>0.068</v>
      </c>
    </row>
    <row r="323" spans="16:19" ht="12.75">
      <c r="P323" t="s">
        <v>250</v>
      </c>
      <c r="Q323" t="s">
        <v>869</v>
      </c>
      <c r="R323" s="51">
        <v>17.55</v>
      </c>
      <c r="S323">
        <v>0.068</v>
      </c>
    </row>
    <row r="324" spans="16:19" ht="12.75">
      <c r="P324" t="s">
        <v>251</v>
      </c>
      <c r="Q324" t="s">
        <v>870</v>
      </c>
      <c r="R324" s="51">
        <v>19.15</v>
      </c>
      <c r="S324">
        <v>0.068</v>
      </c>
    </row>
    <row r="325" spans="16:19" ht="12.75">
      <c r="P325" t="s">
        <v>252</v>
      </c>
      <c r="Q325" t="s">
        <v>871</v>
      </c>
      <c r="R325" s="51">
        <v>37.42</v>
      </c>
      <c r="S325">
        <v>0.068</v>
      </c>
    </row>
    <row r="326" spans="16:19" ht="12.75">
      <c r="P326" t="s">
        <v>228</v>
      </c>
      <c r="Q326" t="s">
        <v>872</v>
      </c>
      <c r="R326" s="51">
        <v>10</v>
      </c>
      <c r="S326">
        <v>0.068</v>
      </c>
    </row>
    <row r="327" spans="16:19" ht="12.75">
      <c r="P327" t="s">
        <v>212</v>
      </c>
      <c r="Q327" t="s">
        <v>873</v>
      </c>
      <c r="R327" s="51">
        <v>26.58</v>
      </c>
      <c r="S327">
        <v>0.068</v>
      </c>
    </row>
    <row r="328" spans="16:19" ht="12.75">
      <c r="P328" t="s">
        <v>465</v>
      </c>
      <c r="Q328" t="s">
        <v>874</v>
      </c>
      <c r="R328" s="51">
        <v>14</v>
      </c>
      <c r="S328">
        <v>0.068</v>
      </c>
    </row>
    <row r="329" spans="16:19" ht="12.75">
      <c r="P329" t="s">
        <v>253</v>
      </c>
      <c r="Q329" t="s">
        <v>875</v>
      </c>
      <c r="R329" s="51">
        <v>22.57</v>
      </c>
      <c r="S329">
        <v>0.068</v>
      </c>
    </row>
    <row r="330" spans="16:19" ht="12.75">
      <c r="P330" t="s">
        <v>254</v>
      </c>
      <c r="Q330" t="s">
        <v>876</v>
      </c>
      <c r="R330" s="51">
        <v>26.32</v>
      </c>
      <c r="S330">
        <v>0.068</v>
      </c>
    </row>
    <row r="331" spans="16:19" ht="12.75">
      <c r="P331" t="s">
        <v>877</v>
      </c>
      <c r="Q331" t="s">
        <v>878</v>
      </c>
      <c r="R331" s="51">
        <v>27</v>
      </c>
      <c r="S331">
        <v>0.068</v>
      </c>
    </row>
    <row r="332" spans="16:19" ht="12.75">
      <c r="P332" t="s">
        <v>879</v>
      </c>
      <c r="Q332" t="s">
        <v>880</v>
      </c>
      <c r="R332" s="51">
        <v>27</v>
      </c>
      <c r="S332">
        <v>0.068</v>
      </c>
    </row>
    <row r="333" spans="16:19" ht="12.75">
      <c r="P333" t="s">
        <v>881</v>
      </c>
      <c r="Q333" t="s">
        <v>882</v>
      </c>
      <c r="R333" s="51">
        <v>29.7</v>
      </c>
      <c r="S333">
        <v>0.068</v>
      </c>
    </row>
    <row r="334" spans="16:19" ht="12.75">
      <c r="P334" t="s">
        <v>192</v>
      </c>
      <c r="Q334" t="s">
        <v>883</v>
      </c>
      <c r="R334" s="51">
        <v>23.76</v>
      </c>
      <c r="S334">
        <v>0.068</v>
      </c>
    </row>
    <row r="335" spans="16:19" ht="12.75">
      <c r="P335" t="s">
        <v>256</v>
      </c>
      <c r="Q335" t="s">
        <v>884</v>
      </c>
      <c r="R335" s="51">
        <v>16.34</v>
      </c>
      <c r="S335">
        <v>0.068</v>
      </c>
    </row>
    <row r="336" spans="16:19" ht="12.75">
      <c r="P336" t="s">
        <v>257</v>
      </c>
      <c r="Q336" t="s">
        <v>885</v>
      </c>
      <c r="R336" s="51">
        <v>16.34</v>
      </c>
      <c r="S336">
        <v>0.068</v>
      </c>
    </row>
    <row r="337" spans="16:19" ht="12.75">
      <c r="P337" t="s">
        <v>442</v>
      </c>
      <c r="Q337" t="s">
        <v>886</v>
      </c>
      <c r="R337" s="51">
        <v>14.7</v>
      </c>
      <c r="S337">
        <v>0.068</v>
      </c>
    </row>
    <row r="338" spans="16:19" ht="12.75">
      <c r="P338" t="s">
        <v>456</v>
      </c>
      <c r="Q338" t="s">
        <v>887</v>
      </c>
      <c r="R338" s="51">
        <v>21</v>
      </c>
      <c r="S338">
        <v>0.068</v>
      </c>
    </row>
    <row r="339" spans="16:19" ht="12.75">
      <c r="P339" t="s">
        <v>493</v>
      </c>
      <c r="Q339" t="s">
        <v>888</v>
      </c>
      <c r="R339" s="51">
        <v>20</v>
      </c>
      <c r="S339">
        <v>0.068</v>
      </c>
    </row>
    <row r="340" spans="16:19" ht="12.75">
      <c r="P340" t="s">
        <v>1110</v>
      </c>
      <c r="Q340" t="s">
        <v>1111</v>
      </c>
      <c r="R340" s="51">
        <v>20</v>
      </c>
      <c r="S340">
        <v>0.65</v>
      </c>
    </row>
    <row r="341" spans="16:19" ht="12.75">
      <c r="P341" t="s">
        <v>1146</v>
      </c>
      <c r="Q341" t="s">
        <v>1147</v>
      </c>
      <c r="R341" s="51">
        <v>156</v>
      </c>
      <c r="S341">
        <v>3</v>
      </c>
    </row>
    <row r="342" spans="16:19" ht="12.75">
      <c r="P342" t="s">
        <v>1172</v>
      </c>
      <c r="Q342" t="s">
        <v>1173</v>
      </c>
      <c r="R342" s="51">
        <v>25</v>
      </c>
      <c r="S342">
        <v>0.08</v>
      </c>
    </row>
    <row r="343" spans="16:19" ht="12.75">
      <c r="P343" t="s">
        <v>60</v>
      </c>
      <c r="Q343" t="s">
        <v>889</v>
      </c>
      <c r="R343" s="51">
        <v>90</v>
      </c>
      <c r="S343">
        <v>4</v>
      </c>
    </row>
    <row r="344" spans="16:19" ht="12.75">
      <c r="P344" t="s">
        <v>521</v>
      </c>
      <c r="Q344" t="s">
        <v>1177</v>
      </c>
      <c r="R344" s="51">
        <v>998</v>
      </c>
      <c r="S344">
        <v>6</v>
      </c>
    </row>
    <row r="345" spans="16:19" ht="12.75">
      <c r="P345" t="s">
        <v>231</v>
      </c>
      <c r="Q345" t="s">
        <v>890</v>
      </c>
      <c r="R345" s="51">
        <v>75</v>
      </c>
      <c r="S345">
        <v>0.1</v>
      </c>
    </row>
    <row r="346" spans="16:19" ht="12.75">
      <c r="P346" t="s">
        <v>83</v>
      </c>
      <c r="Q346" t="s">
        <v>891</v>
      </c>
      <c r="R346" s="51">
        <v>1750</v>
      </c>
      <c r="S346">
        <v>17</v>
      </c>
    </row>
    <row r="347" spans="16:19" ht="12.75">
      <c r="P347" t="s">
        <v>82</v>
      </c>
      <c r="Q347" t="s">
        <v>892</v>
      </c>
      <c r="R347" s="51">
        <v>490</v>
      </c>
      <c r="S347">
        <v>6</v>
      </c>
    </row>
    <row r="348" spans="16:19" ht="12.75">
      <c r="P348" t="s">
        <v>81</v>
      </c>
      <c r="Q348" t="s">
        <v>893</v>
      </c>
      <c r="R348" s="51">
        <v>260</v>
      </c>
      <c r="S348">
        <v>3</v>
      </c>
    </row>
    <row r="349" spans="16:19" ht="12.75">
      <c r="P349" t="s">
        <v>500</v>
      </c>
      <c r="Q349" t="s">
        <v>894</v>
      </c>
      <c r="R349" s="51">
        <v>1072</v>
      </c>
      <c r="S349">
        <v>40</v>
      </c>
    </row>
    <row r="350" spans="16:19" ht="12.75">
      <c r="P350" t="s">
        <v>523</v>
      </c>
      <c r="Q350" t="s">
        <v>1139</v>
      </c>
      <c r="R350" s="51">
        <v>450</v>
      </c>
      <c r="S350">
        <v>7</v>
      </c>
    </row>
    <row r="351" spans="16:19" ht="12.75">
      <c r="P351" t="s">
        <v>505</v>
      </c>
      <c r="Q351" t="s">
        <v>895</v>
      </c>
      <c r="R351" s="51">
        <v>3500</v>
      </c>
      <c r="S351">
        <v>26</v>
      </c>
    </row>
    <row r="352" spans="16:19" ht="12.75">
      <c r="P352" t="s">
        <v>1148</v>
      </c>
      <c r="Q352" t="s">
        <v>1149</v>
      </c>
      <c r="R352" s="51">
        <v>6</v>
      </c>
      <c r="S352">
        <v>0.068</v>
      </c>
    </row>
    <row r="353" spans="16:19" ht="12.75">
      <c r="P353" t="s">
        <v>1131</v>
      </c>
      <c r="Q353" t="s">
        <v>1150</v>
      </c>
      <c r="R353" s="51">
        <v>6</v>
      </c>
      <c r="S353">
        <v>0.058</v>
      </c>
    </row>
    <row r="354" spans="16:19" ht="12.75">
      <c r="P354" t="s">
        <v>1118</v>
      </c>
      <c r="Q354" t="s">
        <v>1119</v>
      </c>
      <c r="R354" s="51">
        <v>4.9</v>
      </c>
      <c r="S354">
        <v>0.096</v>
      </c>
    </row>
    <row r="355" spans="16:19" ht="12.75">
      <c r="P355" t="s">
        <v>1174</v>
      </c>
      <c r="Q355" t="s">
        <v>1175</v>
      </c>
      <c r="R355" s="51">
        <v>5</v>
      </c>
      <c r="S355">
        <v>0.08</v>
      </c>
    </row>
    <row r="356" spans="16:19" ht="12.75">
      <c r="P356" t="s">
        <v>1176</v>
      </c>
      <c r="Q356" t="s">
        <v>1178</v>
      </c>
      <c r="R356" s="51">
        <v>5</v>
      </c>
      <c r="S356">
        <v>0.08</v>
      </c>
    </row>
    <row r="357" spans="16:19" ht="12.75">
      <c r="P357" t="s">
        <v>1204</v>
      </c>
      <c r="Q357" t="s">
        <v>1205</v>
      </c>
      <c r="R357" s="51">
        <v>8</v>
      </c>
      <c r="S357">
        <v>0.268</v>
      </c>
    </row>
    <row r="358" spans="16:19" ht="12.75">
      <c r="P358" t="s">
        <v>1134</v>
      </c>
      <c r="Q358" t="s">
        <v>1151</v>
      </c>
      <c r="R358" s="51">
        <v>6</v>
      </c>
      <c r="S358">
        <v>0.058</v>
      </c>
    </row>
    <row r="359" spans="16:19" ht="12.75">
      <c r="P359" t="s">
        <v>1129</v>
      </c>
      <c r="Q359" t="s">
        <v>1152</v>
      </c>
      <c r="R359" s="51">
        <v>6</v>
      </c>
      <c r="S359">
        <v>0.058</v>
      </c>
    </row>
    <row r="360" spans="16:19" ht="12.75">
      <c r="P360" t="s">
        <v>1135</v>
      </c>
      <c r="Q360" t="s">
        <v>1153</v>
      </c>
      <c r="R360" s="51">
        <v>6</v>
      </c>
      <c r="S360">
        <v>0.058</v>
      </c>
    </row>
    <row r="361" spans="16:19" ht="12.75">
      <c r="P361" t="s">
        <v>1122</v>
      </c>
      <c r="Q361" t="s">
        <v>1123</v>
      </c>
      <c r="R361" s="51">
        <v>10.9</v>
      </c>
      <c r="S361">
        <v>0.058</v>
      </c>
    </row>
    <row r="362" spans="16:19" ht="12.75">
      <c r="P362" t="s">
        <v>1126</v>
      </c>
      <c r="Q362" t="s">
        <v>1127</v>
      </c>
      <c r="R362" s="51">
        <v>10.9</v>
      </c>
      <c r="S362">
        <v>0.058</v>
      </c>
    </row>
    <row r="363" spans="16:19" ht="12.75">
      <c r="P363" t="s">
        <v>229</v>
      </c>
      <c r="Q363" t="s">
        <v>896</v>
      </c>
      <c r="R363" s="51">
        <v>6.83</v>
      </c>
      <c r="S363">
        <v>0.15</v>
      </c>
    </row>
    <row r="364" spans="16:19" ht="12.75">
      <c r="P364" t="s">
        <v>488</v>
      </c>
      <c r="Q364" t="s">
        <v>897</v>
      </c>
      <c r="R364" s="51">
        <v>10.99</v>
      </c>
      <c r="S364">
        <v>2.272</v>
      </c>
    </row>
    <row r="365" spans="16:19" ht="12.75">
      <c r="P365" t="s">
        <v>898</v>
      </c>
      <c r="Q365" t="s">
        <v>899</v>
      </c>
      <c r="R365" s="51">
        <v>5.04</v>
      </c>
      <c r="S365">
        <v>0.032</v>
      </c>
    </row>
    <row r="366" spans="16:19" ht="12.75">
      <c r="P366" t="s">
        <v>1183</v>
      </c>
      <c r="Q366" t="s">
        <v>1184</v>
      </c>
      <c r="R366" s="51">
        <v>13</v>
      </c>
      <c r="S366">
        <v>0.168</v>
      </c>
    </row>
    <row r="367" spans="16:19" ht="12.75">
      <c r="P367" t="s">
        <v>1154</v>
      </c>
      <c r="Q367" t="s">
        <v>1155</v>
      </c>
      <c r="R367" s="51">
        <v>8.8</v>
      </c>
      <c r="S367">
        <v>0.08</v>
      </c>
    </row>
    <row r="368" spans="16:19" ht="12.75">
      <c r="P368" t="s">
        <v>1185</v>
      </c>
      <c r="Q368" t="s">
        <v>1186</v>
      </c>
      <c r="R368" s="51">
        <v>13</v>
      </c>
      <c r="S368">
        <v>0.168</v>
      </c>
    </row>
    <row r="369" spans="16:19" ht="12.75">
      <c r="P369" t="s">
        <v>1187</v>
      </c>
      <c r="Q369" t="s">
        <v>1188</v>
      </c>
      <c r="R369" s="51">
        <v>13</v>
      </c>
      <c r="S369">
        <v>0.168</v>
      </c>
    </row>
    <row r="370" spans="16:19" ht="12.75">
      <c r="P370" t="s">
        <v>1189</v>
      </c>
      <c r="Q370" t="s">
        <v>1190</v>
      </c>
      <c r="R370" s="51">
        <v>13</v>
      </c>
      <c r="S370">
        <v>0.168</v>
      </c>
    </row>
    <row r="371" spans="16:19" ht="12.75">
      <c r="P371" t="s">
        <v>1191</v>
      </c>
      <c r="Q371" t="s">
        <v>1192</v>
      </c>
      <c r="R371" s="51">
        <v>9</v>
      </c>
      <c r="S371">
        <v>0.125</v>
      </c>
    </row>
    <row r="372" spans="16:19" ht="12.75">
      <c r="P372" t="s">
        <v>1193</v>
      </c>
      <c r="Q372" t="s">
        <v>1194</v>
      </c>
      <c r="R372" s="51">
        <v>14.25</v>
      </c>
      <c r="S372">
        <v>0.25</v>
      </c>
    </row>
    <row r="373" spans="16:19" ht="12.75">
      <c r="P373" t="s">
        <v>84</v>
      </c>
      <c r="Q373" t="s">
        <v>900</v>
      </c>
      <c r="R373" s="51">
        <v>7.35</v>
      </c>
      <c r="S373">
        <v>0.01</v>
      </c>
    </row>
    <row r="374" spans="16:19" ht="12.75">
      <c r="P374" t="s">
        <v>283</v>
      </c>
      <c r="Q374" t="s">
        <v>901</v>
      </c>
      <c r="R374" s="51">
        <v>24.97</v>
      </c>
      <c r="S374">
        <v>0.2</v>
      </c>
    </row>
    <row r="375" spans="16:19" ht="12.75">
      <c r="P375" t="s">
        <v>1206</v>
      </c>
      <c r="Q375" t="s">
        <v>1207</v>
      </c>
      <c r="R375" s="51">
        <v>8.2</v>
      </c>
      <c r="S375">
        <v>0.288</v>
      </c>
    </row>
    <row r="376" spans="16:19" ht="12.75">
      <c r="P376" t="s">
        <v>234</v>
      </c>
      <c r="Q376" t="s">
        <v>902</v>
      </c>
      <c r="R376" s="51">
        <v>59</v>
      </c>
      <c r="S376">
        <v>1.114</v>
      </c>
    </row>
    <row r="377" spans="16:19" ht="12.75">
      <c r="P377" t="s">
        <v>235</v>
      </c>
      <c r="Q377" t="s">
        <v>903</v>
      </c>
      <c r="R377" s="51">
        <v>59</v>
      </c>
      <c r="S377">
        <v>1.114</v>
      </c>
    </row>
    <row r="378" spans="16:19" ht="12.75">
      <c r="P378" t="s">
        <v>236</v>
      </c>
      <c r="Q378" t="s">
        <v>904</v>
      </c>
      <c r="R378" s="51">
        <v>59</v>
      </c>
      <c r="S378">
        <v>1.114</v>
      </c>
    </row>
    <row r="379" spans="16:19" ht="12.75">
      <c r="P379" t="s">
        <v>237</v>
      </c>
      <c r="Q379" t="s">
        <v>905</v>
      </c>
      <c r="R379" s="51">
        <v>59</v>
      </c>
      <c r="S379">
        <v>1.114</v>
      </c>
    </row>
    <row r="380" spans="16:19" ht="12.75">
      <c r="P380" t="s">
        <v>1195</v>
      </c>
      <c r="Q380" t="s">
        <v>1196</v>
      </c>
      <c r="R380" s="51">
        <v>16.5</v>
      </c>
      <c r="S380">
        <v>0.5</v>
      </c>
    </row>
    <row r="381" spans="16:19" ht="12.75">
      <c r="P381" t="s">
        <v>238</v>
      </c>
      <c r="Q381" t="s">
        <v>906</v>
      </c>
      <c r="R381" s="51">
        <v>69.9</v>
      </c>
      <c r="S381">
        <v>1.22</v>
      </c>
    </row>
    <row r="382" spans="16:19" ht="12.75">
      <c r="P382" t="s">
        <v>213</v>
      </c>
      <c r="Q382" t="s">
        <v>907</v>
      </c>
      <c r="R382" s="51">
        <v>69.9</v>
      </c>
      <c r="S382">
        <v>1.114</v>
      </c>
    </row>
    <row r="383" spans="16:19" ht="12.75">
      <c r="P383" t="s">
        <v>167</v>
      </c>
      <c r="Q383" t="s">
        <v>908</v>
      </c>
      <c r="R383" s="51">
        <v>161.4</v>
      </c>
      <c r="S383">
        <v>1.114</v>
      </c>
    </row>
    <row r="384" spans="16:19" ht="12.75">
      <c r="P384" t="s">
        <v>166</v>
      </c>
      <c r="Q384" t="s">
        <v>909</v>
      </c>
      <c r="R384" s="51">
        <v>75</v>
      </c>
      <c r="S384">
        <v>1.22</v>
      </c>
    </row>
    <row r="385" spans="16:19" ht="12.75">
      <c r="P385" t="s">
        <v>1197</v>
      </c>
      <c r="Q385" t="s">
        <v>1198</v>
      </c>
      <c r="R385" s="51">
        <v>14.25</v>
      </c>
      <c r="S385">
        <v>0.25</v>
      </c>
    </row>
    <row r="386" spans="16:19" ht="12.75">
      <c r="P386" t="s">
        <v>153</v>
      </c>
      <c r="Q386" t="s">
        <v>910</v>
      </c>
      <c r="R386" s="51">
        <v>0.98</v>
      </c>
      <c r="S386">
        <v>0.012</v>
      </c>
    </row>
    <row r="387" spans="16:19" ht="12.75">
      <c r="P387" t="s">
        <v>151</v>
      </c>
      <c r="Q387" t="s">
        <v>911</v>
      </c>
      <c r="R387" s="51">
        <v>0.98</v>
      </c>
      <c r="S387">
        <v>0.012</v>
      </c>
    </row>
    <row r="388" spans="16:19" ht="12.75">
      <c r="P388" t="s">
        <v>150</v>
      </c>
      <c r="Q388" t="s">
        <v>912</v>
      </c>
      <c r="R388" s="51">
        <v>0.98</v>
      </c>
      <c r="S388">
        <v>0.012</v>
      </c>
    </row>
    <row r="389" spans="16:19" ht="12.75">
      <c r="P389" t="s">
        <v>152</v>
      </c>
      <c r="Q389" t="s">
        <v>913</v>
      </c>
      <c r="R389" s="51">
        <v>0.98</v>
      </c>
      <c r="S389">
        <v>0.012</v>
      </c>
    </row>
    <row r="390" spans="16:19" ht="12.75">
      <c r="P390" t="s">
        <v>273</v>
      </c>
      <c r="Q390" t="s">
        <v>914</v>
      </c>
      <c r="R390" s="51">
        <v>4.72</v>
      </c>
      <c r="S390">
        <v>0.2</v>
      </c>
    </row>
    <row r="391" spans="16:19" ht="12.75">
      <c r="P391" t="s">
        <v>133</v>
      </c>
      <c r="Q391" t="s">
        <v>915</v>
      </c>
      <c r="R391" s="51">
        <v>0.74</v>
      </c>
      <c r="S391">
        <v>0.012</v>
      </c>
    </row>
    <row r="392" spans="16:19" ht="12.75">
      <c r="P392" t="s">
        <v>131</v>
      </c>
      <c r="Q392" t="s">
        <v>916</v>
      </c>
      <c r="R392" s="51">
        <v>0.74</v>
      </c>
      <c r="S392">
        <v>0.012</v>
      </c>
    </row>
    <row r="393" spans="16:19" ht="12.75">
      <c r="P393" t="s">
        <v>130</v>
      </c>
      <c r="Q393" t="s">
        <v>917</v>
      </c>
      <c r="R393" s="51">
        <v>0.74</v>
      </c>
      <c r="S393">
        <v>0.012</v>
      </c>
    </row>
    <row r="394" spans="16:19" ht="12.75">
      <c r="P394" t="s">
        <v>132</v>
      </c>
      <c r="Q394" t="s">
        <v>918</v>
      </c>
      <c r="R394" s="51">
        <v>0.74</v>
      </c>
      <c r="S394">
        <v>0.012</v>
      </c>
    </row>
    <row r="395" spans="16:19" ht="12.75">
      <c r="P395" t="s">
        <v>145</v>
      </c>
      <c r="Q395" t="s">
        <v>919</v>
      </c>
      <c r="R395" s="51">
        <v>0.94</v>
      </c>
      <c r="S395">
        <v>0.022</v>
      </c>
    </row>
    <row r="396" spans="16:19" ht="12.75">
      <c r="P396" t="s">
        <v>143</v>
      </c>
      <c r="Q396" t="s">
        <v>920</v>
      </c>
      <c r="R396" s="51">
        <v>0.94</v>
      </c>
      <c r="S396">
        <v>0.022</v>
      </c>
    </row>
    <row r="397" spans="16:19" ht="12.75">
      <c r="P397" t="s">
        <v>142</v>
      </c>
      <c r="Q397" t="s">
        <v>921</v>
      </c>
      <c r="R397" s="51">
        <v>0.94</v>
      </c>
      <c r="S397">
        <v>0.022</v>
      </c>
    </row>
    <row r="398" spans="16:19" ht="12.75">
      <c r="P398" t="s">
        <v>144</v>
      </c>
      <c r="Q398" t="s">
        <v>922</v>
      </c>
      <c r="R398" s="51">
        <v>0.94</v>
      </c>
      <c r="S398">
        <v>0.022</v>
      </c>
    </row>
    <row r="399" spans="16:19" ht="12.75">
      <c r="P399" t="s">
        <v>149</v>
      </c>
      <c r="Q399" t="s">
        <v>923</v>
      </c>
      <c r="R399" s="51">
        <v>1.38</v>
      </c>
      <c r="S399">
        <v>0.036</v>
      </c>
    </row>
    <row r="400" spans="16:19" ht="12.75">
      <c r="P400" t="s">
        <v>147</v>
      </c>
      <c r="Q400" t="s">
        <v>924</v>
      </c>
      <c r="R400" s="51">
        <v>1.38</v>
      </c>
      <c r="S400">
        <v>0.036</v>
      </c>
    </row>
    <row r="401" spans="16:19" ht="12.75">
      <c r="P401" t="s">
        <v>146</v>
      </c>
      <c r="Q401" t="s">
        <v>925</v>
      </c>
      <c r="R401" s="51">
        <v>1.38</v>
      </c>
      <c r="S401">
        <v>0.036</v>
      </c>
    </row>
    <row r="402" spans="16:19" ht="12.75">
      <c r="P402" t="s">
        <v>148</v>
      </c>
      <c r="Q402" t="s">
        <v>926</v>
      </c>
      <c r="R402" s="51">
        <v>1.38</v>
      </c>
      <c r="S402">
        <v>0.036</v>
      </c>
    </row>
    <row r="403" spans="16:19" ht="12.75">
      <c r="P403" t="s">
        <v>157</v>
      </c>
      <c r="Q403" t="s">
        <v>927</v>
      </c>
      <c r="R403" s="51">
        <v>0.9</v>
      </c>
      <c r="S403">
        <v>0.02</v>
      </c>
    </row>
    <row r="404" spans="16:19" ht="12.75">
      <c r="P404" t="s">
        <v>155</v>
      </c>
      <c r="Q404" t="s">
        <v>928</v>
      </c>
      <c r="R404" s="51">
        <v>0.9</v>
      </c>
      <c r="S404">
        <v>0.02</v>
      </c>
    </row>
    <row r="405" spans="16:19" ht="12.75">
      <c r="P405" t="s">
        <v>154</v>
      </c>
      <c r="Q405" t="s">
        <v>929</v>
      </c>
      <c r="R405" s="51">
        <v>0.9</v>
      </c>
      <c r="S405">
        <v>0.02</v>
      </c>
    </row>
    <row r="406" spans="16:19" ht="12.75">
      <c r="P406" t="s">
        <v>156</v>
      </c>
      <c r="Q406" t="s">
        <v>930</v>
      </c>
      <c r="R406" s="51">
        <v>0.9</v>
      </c>
      <c r="S406">
        <v>0.02</v>
      </c>
    </row>
    <row r="407" spans="16:19" ht="12.75">
      <c r="P407" t="s">
        <v>137</v>
      </c>
      <c r="Q407" t="s">
        <v>931</v>
      </c>
      <c r="R407" s="51">
        <v>0.99</v>
      </c>
      <c r="S407">
        <v>0.02</v>
      </c>
    </row>
    <row r="408" spans="16:19" ht="12.75">
      <c r="P408" t="s">
        <v>135</v>
      </c>
      <c r="Q408" t="s">
        <v>932</v>
      </c>
      <c r="R408" s="51">
        <v>0.99</v>
      </c>
      <c r="S408">
        <v>0.02</v>
      </c>
    </row>
    <row r="409" spans="16:19" ht="12.75">
      <c r="P409" t="s">
        <v>134</v>
      </c>
      <c r="Q409" t="s">
        <v>933</v>
      </c>
      <c r="R409" s="51">
        <v>0.99</v>
      </c>
      <c r="S409">
        <v>0.02</v>
      </c>
    </row>
    <row r="410" spans="16:19" ht="12.75">
      <c r="P410" t="s">
        <v>136</v>
      </c>
      <c r="Q410" t="s">
        <v>934</v>
      </c>
      <c r="R410" s="51">
        <v>0.99</v>
      </c>
      <c r="S410">
        <v>0.02</v>
      </c>
    </row>
    <row r="411" spans="16:19" ht="12.75">
      <c r="P411" t="s">
        <v>141</v>
      </c>
      <c r="Q411" t="s">
        <v>935</v>
      </c>
      <c r="R411" s="51">
        <v>1.04</v>
      </c>
      <c r="S411">
        <v>0.022</v>
      </c>
    </row>
    <row r="412" spans="16:19" ht="12.75">
      <c r="P412" t="s">
        <v>139</v>
      </c>
      <c r="Q412" t="s">
        <v>936</v>
      </c>
      <c r="R412" s="51">
        <v>1.04</v>
      </c>
      <c r="S412">
        <v>0.022</v>
      </c>
    </row>
    <row r="413" spans="16:19" ht="12.75">
      <c r="P413" t="s">
        <v>138</v>
      </c>
      <c r="Q413" t="s">
        <v>937</v>
      </c>
      <c r="R413" s="51">
        <v>1.04</v>
      </c>
      <c r="S413">
        <v>0.022</v>
      </c>
    </row>
    <row r="414" spans="16:19" ht="12.75">
      <c r="P414" t="s">
        <v>140</v>
      </c>
      <c r="Q414" t="s">
        <v>938</v>
      </c>
      <c r="R414" s="51">
        <v>1.04</v>
      </c>
      <c r="S414">
        <v>0.022</v>
      </c>
    </row>
    <row r="415" spans="16:19" ht="12.75">
      <c r="P415" t="s">
        <v>276</v>
      </c>
      <c r="Q415" t="s">
        <v>939</v>
      </c>
      <c r="R415" s="51">
        <v>6.07</v>
      </c>
      <c r="S415">
        <v>0.2</v>
      </c>
    </row>
    <row r="416" spans="16:19" ht="12.75">
      <c r="P416" t="s">
        <v>214</v>
      </c>
      <c r="Q416" t="s">
        <v>940</v>
      </c>
      <c r="R416" s="51">
        <v>1.72</v>
      </c>
      <c r="S416">
        <v>0.04</v>
      </c>
    </row>
    <row r="417" spans="16:19" ht="12.75">
      <c r="P417" t="s">
        <v>215</v>
      </c>
      <c r="Q417" t="s">
        <v>941</v>
      </c>
      <c r="R417" s="51">
        <v>1.98</v>
      </c>
      <c r="S417">
        <v>0.054</v>
      </c>
    </row>
    <row r="418" spans="16:19" ht="12.75">
      <c r="P418" t="s">
        <v>216</v>
      </c>
      <c r="Q418" t="s">
        <v>942</v>
      </c>
      <c r="R418" s="51">
        <v>2.68</v>
      </c>
      <c r="S418">
        <v>0.064</v>
      </c>
    </row>
    <row r="419" spans="16:19" ht="12.75">
      <c r="P419" t="s">
        <v>278</v>
      </c>
      <c r="Q419" t="s">
        <v>943</v>
      </c>
      <c r="R419" s="51">
        <v>5.13</v>
      </c>
      <c r="S419">
        <v>0.2</v>
      </c>
    </row>
    <row r="420" spans="16:19" ht="12.75">
      <c r="P420" t="s">
        <v>944</v>
      </c>
      <c r="Q420" t="s">
        <v>945</v>
      </c>
      <c r="R420" s="51">
        <v>18.22</v>
      </c>
      <c r="S420">
        <v>0.2</v>
      </c>
    </row>
    <row r="421" spans="16:19" ht="12.75">
      <c r="P421" t="s">
        <v>222</v>
      </c>
      <c r="Q421" t="s">
        <v>946</v>
      </c>
      <c r="R421" s="51">
        <v>22</v>
      </c>
      <c r="S421">
        <v>0.028</v>
      </c>
    </row>
    <row r="422" spans="16:19" ht="12.75">
      <c r="P422" t="s">
        <v>225</v>
      </c>
      <c r="Q422" t="s">
        <v>947</v>
      </c>
      <c r="R422" s="51">
        <v>22</v>
      </c>
      <c r="S422">
        <v>0.018</v>
      </c>
    </row>
    <row r="423" spans="16:19" ht="12.75">
      <c r="P423" t="s">
        <v>255</v>
      </c>
      <c r="Q423" t="s">
        <v>948</v>
      </c>
      <c r="R423" s="51">
        <v>37.8</v>
      </c>
      <c r="S423">
        <v>0.3</v>
      </c>
    </row>
    <row r="424" spans="16:19" ht="12.75">
      <c r="P424" t="s">
        <v>461</v>
      </c>
      <c r="Q424" t="s">
        <v>949</v>
      </c>
      <c r="R424" s="51">
        <v>5.28</v>
      </c>
      <c r="S424">
        <v>0.06</v>
      </c>
    </row>
    <row r="425" spans="16:19" ht="12.75">
      <c r="P425" t="s">
        <v>470</v>
      </c>
      <c r="Q425" t="s">
        <v>950</v>
      </c>
      <c r="R425" s="51">
        <v>6.44</v>
      </c>
      <c r="S425">
        <v>0.06</v>
      </c>
    </row>
    <row r="426" spans="16:19" ht="12.75">
      <c r="P426" t="s">
        <v>471</v>
      </c>
      <c r="Q426" t="s">
        <v>951</v>
      </c>
      <c r="R426" s="51">
        <v>5.78</v>
      </c>
      <c r="S426">
        <v>0.06</v>
      </c>
    </row>
    <row r="427" spans="16:19" ht="12.75">
      <c r="P427" t="s">
        <v>472</v>
      </c>
      <c r="Q427" t="s">
        <v>952</v>
      </c>
      <c r="R427" s="51">
        <v>15.88</v>
      </c>
      <c r="S427">
        <v>0.06</v>
      </c>
    </row>
    <row r="428" spans="16:19" ht="12.75">
      <c r="P428" t="s">
        <v>473</v>
      </c>
      <c r="Q428" t="s">
        <v>953</v>
      </c>
      <c r="R428" s="51">
        <v>8.42</v>
      </c>
      <c r="S428">
        <v>0.06</v>
      </c>
    </row>
    <row r="429" spans="16:19" ht="12.75">
      <c r="P429" t="s">
        <v>462</v>
      </c>
      <c r="Q429" t="s">
        <v>954</v>
      </c>
      <c r="R429" s="51">
        <v>4.62</v>
      </c>
      <c r="S429">
        <v>0.056</v>
      </c>
    </row>
    <row r="430" spans="16:19" ht="12.75">
      <c r="P430" t="s">
        <v>463</v>
      </c>
      <c r="Q430" t="s">
        <v>955</v>
      </c>
      <c r="R430" s="51">
        <v>9.57</v>
      </c>
      <c r="S430">
        <v>0.056</v>
      </c>
    </row>
    <row r="431" spans="16:19" ht="12.75">
      <c r="P431" t="s">
        <v>464</v>
      </c>
      <c r="Q431" t="s">
        <v>956</v>
      </c>
      <c r="R431" s="51">
        <v>7.59</v>
      </c>
      <c r="S431">
        <v>0.056</v>
      </c>
    </row>
    <row r="432" spans="16:19" ht="12.75">
      <c r="P432" t="s">
        <v>957</v>
      </c>
      <c r="Q432" t="s">
        <v>958</v>
      </c>
      <c r="R432" s="51">
        <v>16</v>
      </c>
      <c r="S432">
        <v>0.124</v>
      </c>
    </row>
    <row r="433" spans="16:19" ht="12.75">
      <c r="P433" t="s">
        <v>522</v>
      </c>
      <c r="Q433" t="s">
        <v>959</v>
      </c>
      <c r="R433" s="51">
        <v>9.94</v>
      </c>
      <c r="S433">
        <v>0.088</v>
      </c>
    </row>
    <row r="434" spans="16:19" ht="12.75">
      <c r="P434" t="s">
        <v>506</v>
      </c>
      <c r="Q434" t="s">
        <v>960</v>
      </c>
      <c r="R434" s="51">
        <v>5.72</v>
      </c>
      <c r="S434">
        <v>0.106</v>
      </c>
    </row>
    <row r="435" spans="16:19" ht="12.75">
      <c r="P435" t="s">
        <v>507</v>
      </c>
      <c r="Q435" t="s">
        <v>961</v>
      </c>
      <c r="R435" s="51">
        <v>5.72</v>
      </c>
      <c r="S435">
        <v>0.098</v>
      </c>
    </row>
    <row r="436" spans="16:19" ht="12.75">
      <c r="P436" t="s">
        <v>508</v>
      </c>
      <c r="Q436" t="s">
        <v>962</v>
      </c>
      <c r="R436" s="51">
        <v>5.72</v>
      </c>
      <c r="S436">
        <v>0.12</v>
      </c>
    </row>
    <row r="437" spans="16:19" ht="12.75">
      <c r="P437" t="s">
        <v>509</v>
      </c>
      <c r="Q437" t="s">
        <v>963</v>
      </c>
      <c r="R437" s="51">
        <v>5.72</v>
      </c>
      <c r="S437">
        <v>0.129</v>
      </c>
    </row>
    <row r="438" spans="16:19" ht="12.75">
      <c r="P438" t="s">
        <v>510</v>
      </c>
      <c r="Q438" t="s">
        <v>964</v>
      </c>
      <c r="R438" s="51">
        <v>5.72</v>
      </c>
      <c r="S438">
        <v>0.132</v>
      </c>
    </row>
    <row r="439" spans="16:19" ht="12.75">
      <c r="P439" t="s">
        <v>511</v>
      </c>
      <c r="Q439" t="s">
        <v>965</v>
      </c>
      <c r="R439" s="51">
        <v>6.5</v>
      </c>
      <c r="S439">
        <v>0.142</v>
      </c>
    </row>
    <row r="440" spans="16:19" ht="12.75">
      <c r="P440" t="s">
        <v>512</v>
      </c>
      <c r="Q440" t="s">
        <v>966</v>
      </c>
      <c r="R440" s="51">
        <v>6.5</v>
      </c>
      <c r="S440">
        <v>0.142</v>
      </c>
    </row>
    <row r="441" spans="16:19" ht="12.75">
      <c r="P441" t="s">
        <v>513</v>
      </c>
      <c r="Q441" t="s">
        <v>967</v>
      </c>
      <c r="R441" s="51">
        <v>6.5</v>
      </c>
      <c r="S441">
        <v>0.152</v>
      </c>
    </row>
    <row r="442" spans="16:19" ht="12.75">
      <c r="P442" t="s">
        <v>514</v>
      </c>
      <c r="Q442" t="s">
        <v>968</v>
      </c>
      <c r="R442" s="51">
        <v>6.5</v>
      </c>
      <c r="S442">
        <v>0.152</v>
      </c>
    </row>
    <row r="443" spans="16:19" ht="12.75">
      <c r="P443" t="s">
        <v>515</v>
      </c>
      <c r="Q443" t="s">
        <v>969</v>
      </c>
      <c r="R443" s="51">
        <v>6.5</v>
      </c>
      <c r="S443">
        <v>0.158</v>
      </c>
    </row>
    <row r="444" spans="16:19" ht="12.75">
      <c r="P444" t="s">
        <v>516</v>
      </c>
      <c r="Q444" t="s">
        <v>970</v>
      </c>
      <c r="R444" s="51">
        <v>6.5</v>
      </c>
      <c r="S444">
        <v>0.158</v>
      </c>
    </row>
    <row r="445" spans="16:19" ht="12.75">
      <c r="P445" t="s">
        <v>517</v>
      </c>
      <c r="Q445" t="s">
        <v>971</v>
      </c>
      <c r="R445" s="51">
        <v>6.5</v>
      </c>
      <c r="S445">
        <v>0.194</v>
      </c>
    </row>
    <row r="446" spans="16:19" ht="12.75">
      <c r="P446" t="s">
        <v>518</v>
      </c>
      <c r="Q446" t="s">
        <v>972</v>
      </c>
      <c r="R446" s="51">
        <v>6.5</v>
      </c>
      <c r="S446">
        <v>0.194</v>
      </c>
    </row>
    <row r="447" spans="16:19" ht="12.75">
      <c r="P447" t="s">
        <v>519</v>
      </c>
      <c r="Q447" t="s">
        <v>973</v>
      </c>
      <c r="R447" s="51">
        <v>7.15</v>
      </c>
      <c r="S447">
        <v>0.194</v>
      </c>
    </row>
    <row r="448" spans="16:19" ht="12.75">
      <c r="P448" t="s">
        <v>520</v>
      </c>
      <c r="Q448" t="s">
        <v>974</v>
      </c>
      <c r="R448" s="51">
        <v>7.15</v>
      </c>
      <c r="S448">
        <v>0.2</v>
      </c>
    </row>
    <row r="449" spans="16:19" ht="12.75">
      <c r="P449" t="s">
        <v>352</v>
      </c>
      <c r="Q449" t="s">
        <v>975</v>
      </c>
      <c r="R449" s="51">
        <v>18.5</v>
      </c>
      <c r="S449">
        <v>1.042</v>
      </c>
    </row>
    <row r="450" spans="16:19" ht="12.75">
      <c r="P450" t="s">
        <v>353</v>
      </c>
      <c r="Q450" t="s">
        <v>976</v>
      </c>
      <c r="R450" s="51">
        <v>6</v>
      </c>
      <c r="S450">
        <v>2.032</v>
      </c>
    </row>
    <row r="451" spans="16:19" ht="12.75">
      <c r="P451" t="s">
        <v>354</v>
      </c>
      <c r="Q451" t="s">
        <v>977</v>
      </c>
      <c r="R451" s="51">
        <v>6.5</v>
      </c>
      <c r="S451">
        <v>0.23</v>
      </c>
    </row>
    <row r="452" spans="16:19" ht="12.75">
      <c r="P452" t="s">
        <v>355</v>
      </c>
      <c r="Q452" t="s">
        <v>978</v>
      </c>
      <c r="R452" s="51">
        <v>40</v>
      </c>
      <c r="S452">
        <v>1.042</v>
      </c>
    </row>
    <row r="453" spans="16:19" ht="12.75">
      <c r="P453" t="s">
        <v>356</v>
      </c>
      <c r="Q453" t="s">
        <v>979</v>
      </c>
      <c r="R453" s="51">
        <v>29</v>
      </c>
      <c r="S453">
        <v>1.042</v>
      </c>
    </row>
    <row r="454" spans="16:19" ht="12.75">
      <c r="P454" t="s">
        <v>357</v>
      </c>
      <c r="Q454" t="s">
        <v>980</v>
      </c>
      <c r="R454" s="51">
        <v>29</v>
      </c>
      <c r="S454">
        <v>1.042</v>
      </c>
    </row>
    <row r="455" spans="16:19" ht="12.75">
      <c r="P455" t="s">
        <v>361</v>
      </c>
      <c r="Q455" t="s">
        <v>981</v>
      </c>
      <c r="R455" s="51">
        <v>29</v>
      </c>
      <c r="S455">
        <v>1.042</v>
      </c>
    </row>
    <row r="456" spans="16:19" ht="12.75">
      <c r="P456" t="s">
        <v>362</v>
      </c>
      <c r="Q456" t="s">
        <v>982</v>
      </c>
      <c r="R456" s="51">
        <v>29</v>
      </c>
      <c r="S456">
        <v>1.042</v>
      </c>
    </row>
    <row r="457" spans="16:19" ht="12.75">
      <c r="P457" t="s">
        <v>379</v>
      </c>
      <c r="Q457" t="s">
        <v>983</v>
      </c>
      <c r="R457" s="51">
        <v>23</v>
      </c>
      <c r="S457">
        <v>1.042</v>
      </c>
    </row>
    <row r="458" spans="16:19" ht="12.75">
      <c r="P458" t="s">
        <v>380</v>
      </c>
      <c r="Q458" t="s">
        <v>984</v>
      </c>
      <c r="R458" s="51">
        <v>27</v>
      </c>
      <c r="S458">
        <v>1.042</v>
      </c>
    </row>
    <row r="459" spans="16:19" ht="12.75">
      <c r="P459" t="s">
        <v>374</v>
      </c>
      <c r="Q459" t="s">
        <v>985</v>
      </c>
      <c r="R459" s="51">
        <v>38</v>
      </c>
      <c r="S459">
        <v>1.162</v>
      </c>
    </row>
    <row r="460" spans="16:19" ht="12.75">
      <c r="P460" t="s">
        <v>375</v>
      </c>
      <c r="Q460" t="s">
        <v>986</v>
      </c>
      <c r="R460" s="51">
        <v>28</v>
      </c>
      <c r="S460">
        <v>1.162</v>
      </c>
    </row>
    <row r="461" spans="16:19" ht="12.75">
      <c r="P461" t="s">
        <v>381</v>
      </c>
      <c r="Q461" t="s">
        <v>987</v>
      </c>
      <c r="R461" s="51">
        <v>28</v>
      </c>
      <c r="S461">
        <v>1.162</v>
      </c>
    </row>
    <row r="462" spans="16:19" ht="12.75">
      <c r="P462" t="s">
        <v>382</v>
      </c>
      <c r="Q462" t="s">
        <v>988</v>
      </c>
      <c r="R462" s="51">
        <v>28</v>
      </c>
      <c r="S462">
        <v>1.162</v>
      </c>
    </row>
    <row r="463" spans="16:19" ht="12.75">
      <c r="P463" t="s">
        <v>383</v>
      </c>
      <c r="Q463" t="s">
        <v>989</v>
      </c>
      <c r="R463" s="51">
        <v>28</v>
      </c>
      <c r="S463">
        <v>1.162</v>
      </c>
    </row>
    <row r="464" spans="16:19" ht="12.75">
      <c r="P464" t="s">
        <v>384</v>
      </c>
      <c r="Q464" t="s">
        <v>990</v>
      </c>
      <c r="R464" s="51">
        <v>80</v>
      </c>
      <c r="S464">
        <v>1.162</v>
      </c>
    </row>
    <row r="465" spans="16:19" ht="12.75">
      <c r="P465" t="s">
        <v>385</v>
      </c>
      <c r="Q465" t="s">
        <v>991</v>
      </c>
      <c r="R465" s="51">
        <v>60</v>
      </c>
      <c r="S465">
        <v>1.162</v>
      </c>
    </row>
    <row r="466" spans="16:19" ht="12.75">
      <c r="P466" t="s">
        <v>386</v>
      </c>
      <c r="Q466" t="s">
        <v>992</v>
      </c>
      <c r="R466" s="51">
        <v>60</v>
      </c>
      <c r="S466">
        <v>1.162</v>
      </c>
    </row>
    <row r="467" spans="16:19" ht="12.75">
      <c r="P467" t="s">
        <v>363</v>
      </c>
      <c r="Q467" t="s">
        <v>993</v>
      </c>
      <c r="R467" s="51">
        <v>60</v>
      </c>
      <c r="S467">
        <v>1.162</v>
      </c>
    </row>
    <row r="468" spans="16:19" ht="12.75">
      <c r="P468" t="s">
        <v>388</v>
      </c>
      <c r="Q468" t="s">
        <v>994</v>
      </c>
      <c r="R468" s="51">
        <v>60</v>
      </c>
      <c r="S468">
        <v>1.162</v>
      </c>
    </row>
    <row r="469" spans="16:19" ht="12.75">
      <c r="P469" t="s">
        <v>389</v>
      </c>
      <c r="Q469" t="s">
        <v>995</v>
      </c>
      <c r="R469" s="51">
        <v>50</v>
      </c>
      <c r="S469">
        <v>1.162</v>
      </c>
    </row>
    <row r="470" spans="16:19" ht="12.75">
      <c r="P470" t="s">
        <v>390</v>
      </c>
      <c r="Q470" t="s">
        <v>996</v>
      </c>
      <c r="R470" s="51">
        <v>38</v>
      </c>
      <c r="S470">
        <v>1.162</v>
      </c>
    </row>
    <row r="471" spans="16:19" ht="12.75">
      <c r="P471" t="s">
        <v>391</v>
      </c>
      <c r="Q471" t="s">
        <v>997</v>
      </c>
      <c r="R471" s="51">
        <v>38</v>
      </c>
      <c r="S471">
        <v>1.162</v>
      </c>
    </row>
    <row r="472" spans="16:19" ht="12.75">
      <c r="P472" t="s">
        <v>392</v>
      </c>
      <c r="Q472" t="s">
        <v>998</v>
      </c>
      <c r="R472" s="51">
        <v>38</v>
      </c>
      <c r="S472">
        <v>1.162</v>
      </c>
    </row>
    <row r="473" spans="16:19" ht="12.75">
      <c r="P473" t="s">
        <v>393</v>
      </c>
      <c r="Q473" t="s">
        <v>999</v>
      </c>
      <c r="R473" s="51">
        <v>38</v>
      </c>
      <c r="S473">
        <v>1.162</v>
      </c>
    </row>
    <row r="474" spans="16:19" ht="12.75">
      <c r="P474" t="s">
        <v>35</v>
      </c>
      <c r="Q474" t="s">
        <v>1000</v>
      </c>
      <c r="R474" s="51">
        <v>38</v>
      </c>
      <c r="S474">
        <v>1.162</v>
      </c>
    </row>
    <row r="475" spans="16:19" ht="12.75">
      <c r="P475" t="s">
        <v>36</v>
      </c>
      <c r="Q475" t="s">
        <v>1001</v>
      </c>
      <c r="R475" s="51">
        <v>38</v>
      </c>
      <c r="S475">
        <v>1.162</v>
      </c>
    </row>
    <row r="476" spans="16:19" ht="12.75">
      <c r="P476" t="s">
        <v>37</v>
      </c>
      <c r="Q476" t="s">
        <v>1002</v>
      </c>
      <c r="R476" s="51">
        <v>38</v>
      </c>
      <c r="S476">
        <v>1.162</v>
      </c>
    </row>
    <row r="477" spans="16:19" ht="12.75">
      <c r="P477" t="s">
        <v>38</v>
      </c>
      <c r="Q477" t="s">
        <v>1003</v>
      </c>
      <c r="R477" s="51">
        <v>38</v>
      </c>
      <c r="S477">
        <v>1.162</v>
      </c>
    </row>
    <row r="478" spans="16:19" ht="12.75">
      <c r="P478" t="s">
        <v>39</v>
      </c>
      <c r="Q478" t="s">
        <v>1004</v>
      </c>
      <c r="R478" s="51">
        <v>38</v>
      </c>
      <c r="S478">
        <v>1.162</v>
      </c>
    </row>
    <row r="479" spans="16:19" ht="12.75">
      <c r="P479" t="s">
        <v>58</v>
      </c>
      <c r="Q479" t="s">
        <v>1005</v>
      </c>
      <c r="R479" s="51">
        <v>38</v>
      </c>
      <c r="S479">
        <v>1.162</v>
      </c>
    </row>
    <row r="480" spans="16:19" ht="12.75">
      <c r="P480" t="s">
        <v>111</v>
      </c>
      <c r="Q480" t="s">
        <v>1006</v>
      </c>
      <c r="R480" s="51">
        <v>5</v>
      </c>
      <c r="S480">
        <v>0.11</v>
      </c>
    </row>
    <row r="481" spans="16:19" ht="12.75">
      <c r="P481" t="s">
        <v>113</v>
      </c>
      <c r="Q481" t="s">
        <v>1007</v>
      </c>
      <c r="R481" s="51">
        <v>12</v>
      </c>
      <c r="S481">
        <v>0.11</v>
      </c>
    </row>
    <row r="482" spans="16:19" ht="12.75">
      <c r="P482" t="s">
        <v>114</v>
      </c>
      <c r="Q482" t="s">
        <v>1008</v>
      </c>
      <c r="R482" s="51">
        <v>15</v>
      </c>
      <c r="S482">
        <v>0.238</v>
      </c>
    </row>
    <row r="483" spans="16:19" ht="12.75">
      <c r="P483" t="s">
        <v>115</v>
      </c>
      <c r="Q483" t="s">
        <v>1009</v>
      </c>
      <c r="R483" s="51">
        <v>12</v>
      </c>
      <c r="S483">
        <v>0.11</v>
      </c>
    </row>
    <row r="484" spans="16:19" ht="12.75">
      <c r="P484" t="s">
        <v>116</v>
      </c>
      <c r="Q484" t="s">
        <v>1010</v>
      </c>
      <c r="R484" s="51">
        <v>15</v>
      </c>
      <c r="S484">
        <v>0.238</v>
      </c>
    </row>
    <row r="485" spans="16:19" ht="12.75">
      <c r="P485" t="s">
        <v>119</v>
      </c>
      <c r="Q485" t="s">
        <v>1011</v>
      </c>
      <c r="R485" s="51">
        <v>12</v>
      </c>
      <c r="S485">
        <v>0.11</v>
      </c>
    </row>
    <row r="486" spans="16:19" ht="12.75">
      <c r="P486" t="s">
        <v>118</v>
      </c>
      <c r="Q486" t="s">
        <v>1012</v>
      </c>
      <c r="R486" s="51">
        <v>15</v>
      </c>
      <c r="S486">
        <v>0.238</v>
      </c>
    </row>
    <row r="487" spans="16:19" ht="12.75">
      <c r="P487" t="s">
        <v>117</v>
      </c>
      <c r="Q487" t="s">
        <v>1013</v>
      </c>
      <c r="R487" s="51">
        <v>12</v>
      </c>
      <c r="S487">
        <v>0.11</v>
      </c>
    </row>
    <row r="488" spans="16:19" ht="12.75">
      <c r="P488" t="s">
        <v>120</v>
      </c>
      <c r="Q488" t="s">
        <v>1014</v>
      </c>
      <c r="R488" s="51">
        <v>15</v>
      </c>
      <c r="S488">
        <v>0.238</v>
      </c>
    </row>
    <row r="489" spans="16:19" ht="12.75">
      <c r="P489" t="s">
        <v>125</v>
      </c>
      <c r="Q489" t="s">
        <v>1015</v>
      </c>
      <c r="R489" s="51">
        <v>25</v>
      </c>
      <c r="S489">
        <v>0.11</v>
      </c>
    </row>
    <row r="490" spans="16:19" ht="12.75">
      <c r="P490" t="s">
        <v>126</v>
      </c>
      <c r="Q490" t="s">
        <v>1016</v>
      </c>
      <c r="R490" s="51">
        <v>28</v>
      </c>
      <c r="S490">
        <v>0.238</v>
      </c>
    </row>
    <row r="491" spans="16:19" ht="12.75">
      <c r="P491" t="s">
        <v>121</v>
      </c>
      <c r="Q491" t="s">
        <v>1017</v>
      </c>
      <c r="R491" s="51">
        <v>15</v>
      </c>
      <c r="S491">
        <v>0.11</v>
      </c>
    </row>
    <row r="492" spans="16:19" ht="12.75">
      <c r="P492" t="s">
        <v>122</v>
      </c>
      <c r="Q492" t="s">
        <v>1018</v>
      </c>
      <c r="R492" s="51">
        <v>15</v>
      </c>
      <c r="S492">
        <v>0.11</v>
      </c>
    </row>
    <row r="493" spans="16:19" ht="12.75">
      <c r="P493" t="s">
        <v>124</v>
      </c>
      <c r="Q493" t="s">
        <v>1019</v>
      </c>
      <c r="R493" s="51">
        <v>15</v>
      </c>
      <c r="S493">
        <v>0.11</v>
      </c>
    </row>
    <row r="494" spans="16:19" ht="12.75">
      <c r="P494" t="s">
        <v>123</v>
      </c>
      <c r="Q494" t="s">
        <v>1020</v>
      </c>
      <c r="R494" s="51">
        <v>15</v>
      </c>
      <c r="S494">
        <v>0.11</v>
      </c>
    </row>
    <row r="495" spans="16:19" ht="12.75">
      <c r="P495" t="s">
        <v>489</v>
      </c>
      <c r="Q495" t="s">
        <v>1021</v>
      </c>
      <c r="R495" s="51">
        <v>110</v>
      </c>
      <c r="S495">
        <v>1.162</v>
      </c>
    </row>
    <row r="496" spans="16:19" ht="12.75">
      <c r="P496" t="s">
        <v>490</v>
      </c>
      <c r="Q496" t="s">
        <v>1022</v>
      </c>
      <c r="R496" s="51">
        <v>110</v>
      </c>
      <c r="S496">
        <v>1.162</v>
      </c>
    </row>
    <row r="497" spans="16:19" ht="12.75">
      <c r="P497" t="s">
        <v>491</v>
      </c>
      <c r="Q497" t="s">
        <v>1023</v>
      </c>
      <c r="R497" s="51">
        <v>110</v>
      </c>
      <c r="S497">
        <v>1.162</v>
      </c>
    </row>
    <row r="498" spans="16:19" ht="12.75">
      <c r="P498" t="s">
        <v>492</v>
      </c>
      <c r="Q498" t="s">
        <v>1024</v>
      </c>
      <c r="R498" s="51">
        <v>110</v>
      </c>
      <c r="S498">
        <v>1.162</v>
      </c>
    </row>
    <row r="499" spans="16:19" ht="12.75">
      <c r="P499" t="s">
        <v>494</v>
      </c>
      <c r="Q499" t="s">
        <v>1025</v>
      </c>
      <c r="R499" s="51">
        <v>29</v>
      </c>
      <c r="S499">
        <v>0.11</v>
      </c>
    </row>
    <row r="500" spans="16:19" ht="12.75">
      <c r="P500" t="s">
        <v>495</v>
      </c>
      <c r="Q500" t="s">
        <v>1026</v>
      </c>
      <c r="R500" s="51">
        <v>29</v>
      </c>
      <c r="S500">
        <v>0.11</v>
      </c>
    </row>
    <row r="501" spans="16:19" ht="12.75">
      <c r="P501" t="s">
        <v>496</v>
      </c>
      <c r="Q501" t="s">
        <v>1027</v>
      </c>
      <c r="R501" s="51">
        <v>29</v>
      </c>
      <c r="S501">
        <v>0.11</v>
      </c>
    </row>
    <row r="502" spans="16:19" ht="12.75">
      <c r="P502" t="s">
        <v>497</v>
      </c>
      <c r="Q502" t="s">
        <v>1028</v>
      </c>
      <c r="R502" s="51">
        <v>29</v>
      </c>
      <c r="S502">
        <v>0.11</v>
      </c>
    </row>
    <row r="503" spans="16:19" ht="12.75">
      <c r="P503" t="s">
        <v>534</v>
      </c>
      <c r="Q503" t="s">
        <v>1029</v>
      </c>
      <c r="R503" s="51">
        <v>0.08</v>
      </c>
      <c r="S503">
        <v>0.002</v>
      </c>
    </row>
    <row r="504" spans="16:19" ht="12.75">
      <c r="P504" t="s">
        <v>524</v>
      </c>
      <c r="Q504" t="s">
        <v>1030</v>
      </c>
      <c r="R504" s="51">
        <v>0.08</v>
      </c>
      <c r="S504">
        <v>0.002</v>
      </c>
    </row>
    <row r="505" spans="16:19" ht="12.75">
      <c r="P505" t="s">
        <v>525</v>
      </c>
      <c r="Q505" t="s">
        <v>1031</v>
      </c>
      <c r="R505" s="51">
        <v>0.08</v>
      </c>
      <c r="S505">
        <v>0.002</v>
      </c>
    </row>
    <row r="506" spans="16:19" ht="12.75">
      <c r="P506" t="s">
        <v>526</v>
      </c>
      <c r="Q506" t="s">
        <v>1032</v>
      </c>
      <c r="R506" s="51">
        <v>0.08</v>
      </c>
      <c r="S506">
        <v>0.002</v>
      </c>
    </row>
    <row r="507" spans="16:19" ht="12.75">
      <c r="P507" t="s">
        <v>527</v>
      </c>
      <c r="Q507" t="s">
        <v>1033</v>
      </c>
      <c r="R507" s="51">
        <v>0.08</v>
      </c>
      <c r="S507">
        <v>0.002</v>
      </c>
    </row>
    <row r="508" spans="16:19" ht="12.75">
      <c r="P508" t="s">
        <v>528</v>
      </c>
      <c r="Q508" t="s">
        <v>1034</v>
      </c>
      <c r="R508" s="51">
        <v>0.08</v>
      </c>
      <c r="S508">
        <v>0.002</v>
      </c>
    </row>
    <row r="509" spans="16:19" ht="12.75">
      <c r="P509" t="s">
        <v>529</v>
      </c>
      <c r="Q509" t="s">
        <v>1035</v>
      </c>
      <c r="R509" s="51">
        <v>0.08</v>
      </c>
      <c r="S509">
        <v>0.002</v>
      </c>
    </row>
    <row r="510" spans="16:19" ht="12.75">
      <c r="P510" t="s">
        <v>530</v>
      </c>
      <c r="Q510" t="s">
        <v>1036</v>
      </c>
      <c r="R510" s="51">
        <v>0.08</v>
      </c>
      <c r="S510">
        <v>0.002</v>
      </c>
    </row>
    <row r="511" spans="16:19" ht="12.75">
      <c r="P511" t="s">
        <v>531</v>
      </c>
      <c r="Q511" t="s">
        <v>1037</v>
      </c>
      <c r="R511" s="51">
        <v>0.38</v>
      </c>
      <c r="S511">
        <v>0.002</v>
      </c>
    </row>
    <row r="512" spans="16:19" ht="12.75">
      <c r="P512" t="s">
        <v>532</v>
      </c>
      <c r="Q512" t="s">
        <v>1038</v>
      </c>
      <c r="R512" s="51">
        <v>0.38</v>
      </c>
      <c r="S512">
        <v>0.002</v>
      </c>
    </row>
    <row r="513" spans="16:19" ht="12.75">
      <c r="P513" t="s">
        <v>533</v>
      </c>
      <c r="Q513" t="s">
        <v>1156</v>
      </c>
      <c r="R513" s="51">
        <v>0.55</v>
      </c>
      <c r="S513">
        <v>0.022</v>
      </c>
    </row>
    <row r="514" spans="16:19" ht="12.75">
      <c r="P514" t="s">
        <v>239</v>
      </c>
      <c r="Q514" t="s">
        <v>1039</v>
      </c>
      <c r="R514" s="51">
        <v>2.7</v>
      </c>
      <c r="S514">
        <v>0.086</v>
      </c>
    </row>
    <row r="515" spans="16:19" ht="12.75">
      <c r="P515" t="s">
        <v>217</v>
      </c>
      <c r="Q515" t="s">
        <v>1040</v>
      </c>
      <c r="R515" s="51">
        <v>2.48</v>
      </c>
      <c r="S515">
        <v>0.186</v>
      </c>
    </row>
    <row r="516" spans="16:19" ht="12.75">
      <c r="P516" t="s">
        <v>218</v>
      </c>
      <c r="Q516" t="s">
        <v>1041</v>
      </c>
      <c r="R516" s="51">
        <v>0.98</v>
      </c>
      <c r="S516">
        <v>0.092</v>
      </c>
    </row>
    <row r="517" spans="16:19" ht="12.75">
      <c r="P517" t="s">
        <v>219</v>
      </c>
      <c r="Q517" t="s">
        <v>1042</v>
      </c>
      <c r="R517" s="51">
        <v>1.5</v>
      </c>
      <c r="S517">
        <v>0.135</v>
      </c>
    </row>
    <row r="518" spans="16:19" ht="12.75">
      <c r="P518" t="s">
        <v>240</v>
      </c>
      <c r="Q518" t="s">
        <v>1043</v>
      </c>
      <c r="R518" s="51">
        <v>4.85</v>
      </c>
      <c r="S518">
        <v>0.2</v>
      </c>
    </row>
    <row r="519" spans="16:19" ht="12.75">
      <c r="P519" t="s">
        <v>241</v>
      </c>
      <c r="Q519" t="s">
        <v>1044</v>
      </c>
      <c r="R519" s="51">
        <v>6.96</v>
      </c>
      <c r="S519">
        <v>0.25</v>
      </c>
    </row>
    <row r="520" spans="16:19" ht="12.75">
      <c r="P520" t="s">
        <v>242</v>
      </c>
      <c r="Q520" t="s">
        <v>1045</v>
      </c>
      <c r="R520" s="51">
        <v>9.7</v>
      </c>
      <c r="S520">
        <v>0.3</v>
      </c>
    </row>
    <row r="521" spans="16:19" ht="12.75">
      <c r="P521" t="s">
        <v>243</v>
      </c>
      <c r="Q521" t="s">
        <v>1046</v>
      </c>
      <c r="R521" s="51">
        <v>12</v>
      </c>
      <c r="S521">
        <v>0.35</v>
      </c>
    </row>
    <row r="522" spans="16:19" ht="12.75">
      <c r="P522" t="s">
        <v>178</v>
      </c>
      <c r="Q522" t="s">
        <v>1047</v>
      </c>
      <c r="R522" s="51">
        <v>1.8</v>
      </c>
      <c r="S522">
        <v>0.192</v>
      </c>
    </row>
    <row r="523" spans="16:19" ht="12.75">
      <c r="P523" t="s">
        <v>175</v>
      </c>
      <c r="Q523" t="s">
        <v>1048</v>
      </c>
      <c r="R523" s="51">
        <v>1.99</v>
      </c>
      <c r="S523">
        <v>0.086</v>
      </c>
    </row>
    <row r="524" spans="16:19" ht="12.75">
      <c r="P524" t="s">
        <v>1157</v>
      </c>
      <c r="Q524" t="s">
        <v>1158</v>
      </c>
      <c r="R524" s="51">
        <v>40</v>
      </c>
      <c r="S524">
        <v>7</v>
      </c>
    </row>
    <row r="525" spans="16:19" ht="12.75">
      <c r="P525" t="s">
        <v>1159</v>
      </c>
      <c r="Q525" t="s">
        <v>1160</v>
      </c>
      <c r="R525" s="51">
        <v>8</v>
      </c>
      <c r="S525">
        <v>3</v>
      </c>
    </row>
    <row r="526" spans="16:19" ht="12.75">
      <c r="P526" t="s">
        <v>1161</v>
      </c>
      <c r="Q526" t="s">
        <v>1162</v>
      </c>
      <c r="R526" s="51">
        <v>1.8</v>
      </c>
      <c r="S526">
        <v>0.086</v>
      </c>
    </row>
    <row r="527" spans="16:19" ht="12.75">
      <c r="P527" t="s">
        <v>444</v>
      </c>
      <c r="Q527" t="s">
        <v>1049</v>
      </c>
      <c r="R527" s="51">
        <v>1.99</v>
      </c>
      <c r="S527">
        <v>0.086</v>
      </c>
    </row>
    <row r="528" spans="16:19" ht="12.75">
      <c r="P528" t="s">
        <v>40</v>
      </c>
      <c r="Q528" t="s">
        <v>1050</v>
      </c>
      <c r="R528" s="51">
        <v>3</v>
      </c>
      <c r="S528">
        <v>0.05</v>
      </c>
    </row>
    <row r="529" spans="16:19" ht="12.75">
      <c r="P529" t="s">
        <v>41</v>
      </c>
      <c r="Q529" t="s">
        <v>1051</v>
      </c>
      <c r="R529" s="51">
        <v>16.99</v>
      </c>
      <c r="S529">
        <v>0.23</v>
      </c>
    </row>
    <row r="530" spans="16:19" ht="12.75">
      <c r="P530" t="s">
        <v>42</v>
      </c>
      <c r="Q530" t="s">
        <v>1052</v>
      </c>
      <c r="R530" s="51">
        <v>2.5</v>
      </c>
      <c r="S530">
        <v>0.024</v>
      </c>
    </row>
    <row r="531" spans="16:19" ht="12.75">
      <c r="P531" t="s">
        <v>43</v>
      </c>
      <c r="Q531" t="s">
        <v>1053</v>
      </c>
      <c r="R531" s="51">
        <v>16.99</v>
      </c>
      <c r="S531">
        <v>0.23</v>
      </c>
    </row>
    <row r="532" spans="16:19" ht="12.75">
      <c r="P532" t="s">
        <v>44</v>
      </c>
      <c r="Q532" t="s">
        <v>1054</v>
      </c>
      <c r="R532" s="51">
        <v>2.5</v>
      </c>
      <c r="S532">
        <v>0.024</v>
      </c>
    </row>
    <row r="533" spans="16:19" ht="12.75">
      <c r="P533" t="s">
        <v>45</v>
      </c>
      <c r="Q533" t="s">
        <v>1055</v>
      </c>
      <c r="R533" s="51">
        <v>16.99</v>
      </c>
      <c r="S533">
        <v>0.23</v>
      </c>
    </row>
    <row r="534" spans="16:19" ht="12.75">
      <c r="P534" t="s">
        <v>46</v>
      </c>
      <c r="Q534" t="s">
        <v>1056</v>
      </c>
      <c r="R534" s="51">
        <v>2.5</v>
      </c>
      <c r="S534">
        <v>0.024</v>
      </c>
    </row>
    <row r="535" spans="16:19" ht="12.75">
      <c r="P535" t="s">
        <v>47</v>
      </c>
      <c r="Q535" t="s">
        <v>1057</v>
      </c>
      <c r="R535" s="51">
        <v>16.99</v>
      </c>
      <c r="S535">
        <v>0.23</v>
      </c>
    </row>
    <row r="536" spans="16:19" ht="12.75">
      <c r="P536" t="s">
        <v>48</v>
      </c>
      <c r="Q536" t="s">
        <v>1058</v>
      </c>
      <c r="R536" s="51">
        <v>2.5</v>
      </c>
      <c r="S536">
        <v>0.024</v>
      </c>
    </row>
    <row r="537" spans="16:19" ht="12.75">
      <c r="P537" t="s">
        <v>49</v>
      </c>
      <c r="Q537" t="s">
        <v>1059</v>
      </c>
      <c r="R537" s="51">
        <v>16.99</v>
      </c>
      <c r="S537">
        <v>0.23</v>
      </c>
    </row>
    <row r="538" spans="16:19" ht="12.75">
      <c r="P538" t="s">
        <v>50</v>
      </c>
      <c r="Q538" t="s">
        <v>1060</v>
      </c>
      <c r="R538" s="51">
        <v>2.5</v>
      </c>
      <c r="S538">
        <v>0.024</v>
      </c>
    </row>
    <row r="539" spans="16:19" ht="12.75">
      <c r="P539" t="s">
        <v>51</v>
      </c>
      <c r="Q539" t="s">
        <v>1061</v>
      </c>
      <c r="R539" s="51">
        <v>16.99</v>
      </c>
      <c r="S539">
        <v>0.23</v>
      </c>
    </row>
    <row r="540" spans="16:19" ht="12.75">
      <c r="P540" t="s">
        <v>52</v>
      </c>
      <c r="Q540" t="s">
        <v>1062</v>
      </c>
      <c r="R540" s="51">
        <v>2.5</v>
      </c>
      <c r="S540">
        <v>0.024</v>
      </c>
    </row>
    <row r="541" spans="16:19" ht="12.75">
      <c r="P541" t="s">
        <v>53</v>
      </c>
      <c r="Q541" t="s">
        <v>1063</v>
      </c>
      <c r="R541" s="51">
        <v>16.99</v>
      </c>
      <c r="S541">
        <v>0.23</v>
      </c>
    </row>
    <row r="542" spans="16:19" ht="12.75">
      <c r="P542" t="s">
        <v>54</v>
      </c>
      <c r="Q542" t="s">
        <v>1064</v>
      </c>
      <c r="R542" s="51">
        <v>2.5</v>
      </c>
      <c r="S542">
        <v>0.024</v>
      </c>
    </row>
    <row r="543" spans="16:19" ht="12.75">
      <c r="P543" t="s">
        <v>55</v>
      </c>
      <c r="Q543" t="s">
        <v>1065</v>
      </c>
      <c r="R543" s="51">
        <v>16.99</v>
      </c>
      <c r="S543">
        <v>0.23</v>
      </c>
    </row>
    <row r="544" spans="16:19" ht="12.75">
      <c r="P544" t="s">
        <v>56</v>
      </c>
      <c r="Q544" t="s">
        <v>1066</v>
      </c>
      <c r="R544" s="51">
        <v>2.5</v>
      </c>
      <c r="S544">
        <v>0.024</v>
      </c>
    </row>
    <row r="545" spans="16:19" ht="12.75">
      <c r="P545" t="s">
        <v>169</v>
      </c>
      <c r="Q545" t="s">
        <v>1067</v>
      </c>
      <c r="R545" s="51">
        <v>16.99</v>
      </c>
      <c r="S545">
        <v>0.23</v>
      </c>
    </row>
    <row r="546" spans="16:19" ht="12.75">
      <c r="P546" t="s">
        <v>168</v>
      </c>
      <c r="Q546" t="s">
        <v>1068</v>
      </c>
      <c r="R546" s="51">
        <v>2.5</v>
      </c>
      <c r="S546">
        <v>0.024</v>
      </c>
    </row>
    <row r="547" spans="16:19" ht="12.75">
      <c r="P547" t="s">
        <v>107</v>
      </c>
      <c r="Q547" t="s">
        <v>1069</v>
      </c>
      <c r="R547" s="51">
        <v>77</v>
      </c>
      <c r="S547">
        <v>0.888</v>
      </c>
    </row>
    <row r="548" spans="16:19" ht="12.75">
      <c r="P548" t="s">
        <v>108</v>
      </c>
      <c r="Q548" t="s">
        <v>1070</v>
      </c>
      <c r="R548" s="51">
        <v>85</v>
      </c>
      <c r="S548">
        <v>1.288</v>
      </c>
    </row>
    <row r="549" spans="16:19" ht="12.75">
      <c r="P549" t="s">
        <v>104</v>
      </c>
      <c r="Q549" t="s">
        <v>1071</v>
      </c>
      <c r="R549" s="51">
        <v>119.6</v>
      </c>
      <c r="S549">
        <v>4.668</v>
      </c>
    </row>
    <row r="550" spans="16:19" ht="12.75">
      <c r="P550" t="s">
        <v>105</v>
      </c>
      <c r="Q550" t="s">
        <v>1072</v>
      </c>
      <c r="R550" s="51">
        <v>45</v>
      </c>
      <c r="S550">
        <v>0.8</v>
      </c>
    </row>
    <row r="551" spans="16:19" ht="12.75">
      <c r="P551" t="s">
        <v>1073</v>
      </c>
      <c r="Q551" t="s">
        <v>1074</v>
      </c>
      <c r="R551" s="51">
        <v>3.17</v>
      </c>
      <c r="S551">
        <v>0.04</v>
      </c>
    </row>
    <row r="552" spans="16:19" ht="12.75">
      <c r="P552" t="s">
        <v>106</v>
      </c>
      <c r="Q552" t="s">
        <v>1075</v>
      </c>
      <c r="R552" s="51">
        <v>55</v>
      </c>
      <c r="S552">
        <v>1.2</v>
      </c>
    </row>
    <row r="553" spans="16:19" ht="12.75">
      <c r="P553" t="s">
        <v>109</v>
      </c>
      <c r="Q553" t="s">
        <v>1076</v>
      </c>
      <c r="R553" s="51">
        <v>152</v>
      </c>
      <c r="S553">
        <v>4.668</v>
      </c>
    </row>
    <row r="554" spans="16:19" ht="12.75">
      <c r="P554" t="s">
        <v>110</v>
      </c>
      <c r="Q554" t="s">
        <v>1077</v>
      </c>
      <c r="R554" s="51">
        <v>55</v>
      </c>
      <c r="S554">
        <v>0.8</v>
      </c>
    </row>
    <row r="555" spans="16:19" ht="12.75">
      <c r="P555" t="s">
        <v>1078</v>
      </c>
      <c r="Q555" t="s">
        <v>1079</v>
      </c>
      <c r="R555" s="51">
        <v>2.99</v>
      </c>
      <c r="S555">
        <v>0.04</v>
      </c>
    </row>
    <row r="556" spans="16:19" ht="12.75">
      <c r="P556" t="s">
        <v>1080</v>
      </c>
      <c r="Q556" t="s">
        <v>1199</v>
      </c>
      <c r="R556" s="51">
        <v>4.27</v>
      </c>
      <c r="S556">
        <v>0.04</v>
      </c>
    </row>
    <row r="557" spans="16:19" ht="12.75">
      <c r="P557" t="s">
        <v>1081</v>
      </c>
      <c r="Q557" t="s">
        <v>1200</v>
      </c>
      <c r="R557" s="51">
        <v>5.57</v>
      </c>
      <c r="S557">
        <v>0.04</v>
      </c>
    </row>
    <row r="558" spans="16:19" ht="12.75">
      <c r="P558" t="s">
        <v>1082</v>
      </c>
      <c r="Q558" t="s">
        <v>1208</v>
      </c>
      <c r="R558" s="51">
        <v>6.82</v>
      </c>
      <c r="S558">
        <v>0.06</v>
      </c>
    </row>
    <row r="559" spans="16:19" ht="12.75">
      <c r="P559" t="s">
        <v>1083</v>
      </c>
      <c r="Q559" t="s">
        <v>1084</v>
      </c>
      <c r="R559" s="51">
        <v>3.93</v>
      </c>
      <c r="S559">
        <v>0.04</v>
      </c>
    </row>
    <row r="560" spans="16:19" ht="12.75">
      <c r="P560" t="s">
        <v>1085</v>
      </c>
      <c r="Q560" t="s">
        <v>1086</v>
      </c>
      <c r="R560" s="51">
        <v>4.8</v>
      </c>
      <c r="S560">
        <v>0.04</v>
      </c>
    </row>
    <row r="561" spans="16:19" ht="12.75">
      <c r="P561" t="s">
        <v>1087</v>
      </c>
      <c r="Q561" t="s">
        <v>1088</v>
      </c>
      <c r="R561" s="51">
        <v>3.93</v>
      </c>
      <c r="S561">
        <v>0.04</v>
      </c>
    </row>
    <row r="562" spans="16:19" ht="12.75">
      <c r="P562" t="s">
        <v>1089</v>
      </c>
      <c r="Q562" t="s">
        <v>1201</v>
      </c>
      <c r="R562" s="51">
        <v>6.72</v>
      </c>
      <c r="S562">
        <v>0.084</v>
      </c>
    </row>
    <row r="563" spans="16:19" ht="12.75">
      <c r="P563" t="s">
        <v>288</v>
      </c>
      <c r="Q563" t="s">
        <v>1090</v>
      </c>
      <c r="R563" s="51">
        <v>16.87</v>
      </c>
      <c r="S563">
        <v>0.154</v>
      </c>
    </row>
    <row r="564" spans="16:19" ht="12.75">
      <c r="P564" t="s">
        <v>1091</v>
      </c>
      <c r="Q564" t="s">
        <v>1092</v>
      </c>
      <c r="R564" s="51">
        <v>70</v>
      </c>
      <c r="S564">
        <v>0.778</v>
      </c>
    </row>
    <row r="565" spans="16:19" ht="12.75">
      <c r="P565" t="s">
        <v>1093</v>
      </c>
      <c r="Q565" t="s">
        <v>1094</v>
      </c>
      <c r="R565" s="51">
        <v>60</v>
      </c>
      <c r="S565">
        <v>0.778</v>
      </c>
    </row>
    <row r="566" spans="16:19" ht="12.75">
      <c r="P566" t="s">
        <v>1128</v>
      </c>
      <c r="Q566" t="s">
        <v>1163</v>
      </c>
      <c r="R566" s="51">
        <v>10.5</v>
      </c>
      <c r="S566">
        <v>0.058</v>
      </c>
    </row>
    <row r="567" spans="16:19" ht="12.75">
      <c r="P567" t="s">
        <v>1112</v>
      </c>
      <c r="Q567" t="s">
        <v>1113</v>
      </c>
      <c r="R567" s="51">
        <v>16</v>
      </c>
      <c r="S567">
        <v>0.22</v>
      </c>
    </row>
    <row r="568" spans="16:19" ht="12.75">
      <c r="P568" t="s">
        <v>1114</v>
      </c>
      <c r="Q568" t="s">
        <v>1115</v>
      </c>
      <c r="R568" s="51">
        <v>30</v>
      </c>
      <c r="S568">
        <v>0.098</v>
      </c>
    </row>
    <row r="569" spans="16:19" ht="12.75">
      <c r="P569" t="s">
        <v>1116</v>
      </c>
      <c r="Q569" t="s">
        <v>1117</v>
      </c>
      <c r="R569" s="51">
        <v>30</v>
      </c>
      <c r="S569">
        <v>0.094</v>
      </c>
    </row>
    <row r="570" spans="16:19" ht="12.75">
      <c r="P570" t="s">
        <v>1132</v>
      </c>
      <c r="Q570" t="s">
        <v>1164</v>
      </c>
      <c r="R570" s="51">
        <v>10.5</v>
      </c>
      <c r="S570">
        <v>0.058</v>
      </c>
    </row>
    <row r="571" spans="16:19" ht="12.75">
      <c r="P571" t="s">
        <v>1101</v>
      </c>
      <c r="Q571" t="s">
        <v>1202</v>
      </c>
      <c r="R571" s="51">
        <v>6.72</v>
      </c>
      <c r="S571">
        <v>0.084</v>
      </c>
    </row>
    <row r="572" spans="16:19" ht="12.75">
      <c r="P572" t="s">
        <v>1102</v>
      </c>
      <c r="Q572" t="s">
        <v>1103</v>
      </c>
      <c r="R572" s="51">
        <v>70</v>
      </c>
      <c r="S572">
        <v>0.778</v>
      </c>
    </row>
    <row r="573" spans="16:19" ht="12.75">
      <c r="P573" t="s">
        <v>1104</v>
      </c>
      <c r="Q573" t="s">
        <v>1203</v>
      </c>
      <c r="R573" s="51">
        <v>6.72</v>
      </c>
      <c r="S573">
        <v>0.084</v>
      </c>
    </row>
    <row r="574" spans="16:19" ht="12.75">
      <c r="P574" t="s">
        <v>1136</v>
      </c>
      <c r="Q574" t="s">
        <v>1165</v>
      </c>
      <c r="R574" s="51">
        <v>13</v>
      </c>
      <c r="S574">
        <v>0.058</v>
      </c>
    </row>
    <row r="575" spans="16:19" ht="12.75">
      <c r="P575" t="s">
        <v>1166</v>
      </c>
      <c r="Q575" t="s">
        <v>1167</v>
      </c>
      <c r="R575" s="51">
        <v>165</v>
      </c>
      <c r="S575">
        <v>2.504</v>
      </c>
    </row>
    <row r="576" spans="16:19" ht="12.75">
      <c r="P576" t="s">
        <v>1130</v>
      </c>
      <c r="Q576" t="s">
        <v>1168</v>
      </c>
      <c r="R576" s="51">
        <v>6</v>
      </c>
      <c r="S576">
        <v>0.058</v>
      </c>
    </row>
    <row r="577" spans="16:19" ht="12.75">
      <c r="P577" t="s">
        <v>1120</v>
      </c>
      <c r="Q577" t="s">
        <v>1121</v>
      </c>
      <c r="R577" s="51">
        <v>10.9</v>
      </c>
      <c r="S577">
        <v>0.053</v>
      </c>
    </row>
    <row r="578" spans="16:19" ht="12.75">
      <c r="P578" t="s">
        <v>1124</v>
      </c>
      <c r="Q578" t="s">
        <v>1125</v>
      </c>
      <c r="R578" s="51">
        <v>10.9</v>
      </c>
      <c r="S578">
        <v>0.058</v>
      </c>
    </row>
    <row r="579" spans="16:19" ht="12.75">
      <c r="P579" t="s">
        <v>1133</v>
      </c>
      <c r="Q579" t="s">
        <v>1169</v>
      </c>
      <c r="R579" s="51">
        <v>6</v>
      </c>
      <c r="S579">
        <v>0.058</v>
      </c>
    </row>
    <row r="580" spans="16:19" ht="12.75">
      <c r="P580" t="s">
        <v>1137</v>
      </c>
      <c r="Q580" t="s">
        <v>1138</v>
      </c>
      <c r="R580" s="51">
        <v>30</v>
      </c>
      <c r="S580">
        <v>0.026</v>
      </c>
    </row>
    <row r="581" spans="16:19" ht="12.75">
      <c r="P581" t="s">
        <v>1170</v>
      </c>
      <c r="Q581" t="s">
        <v>1171</v>
      </c>
      <c r="R581" s="51">
        <v>0.43</v>
      </c>
      <c r="S581">
        <v>0.02</v>
      </c>
    </row>
    <row r="582" spans="16:19" ht="12.75">
      <c r="P582" t="s">
        <v>1095</v>
      </c>
      <c r="Q582" t="s">
        <v>1096</v>
      </c>
      <c r="R582" s="51">
        <v>9</v>
      </c>
      <c r="S582">
        <v>0.15</v>
      </c>
    </row>
    <row r="583" spans="16:19" ht="12.75">
      <c r="P583" t="s">
        <v>1097</v>
      </c>
      <c r="Q583" t="s">
        <v>1098</v>
      </c>
      <c r="R583" s="51">
        <v>15</v>
      </c>
      <c r="S583">
        <v>0.294</v>
      </c>
    </row>
    <row r="584" spans="16:19" ht="12.75">
      <c r="P584" s="43"/>
      <c r="Q584" s="43"/>
      <c r="R584" s="44"/>
      <c r="S584" s="43"/>
    </row>
    <row r="585" spans="16:19" ht="12.75">
      <c r="P585" s="43"/>
      <c r="Q585" s="43"/>
      <c r="R585" s="44"/>
      <c r="S585" s="43"/>
    </row>
    <row r="586" spans="16:19" ht="12.75">
      <c r="P586" s="43"/>
      <c r="Q586" s="43"/>
      <c r="R586" s="44"/>
      <c r="S586" s="43"/>
    </row>
    <row r="587" spans="16:19" ht="12.75">
      <c r="P587" s="43"/>
      <c r="Q587" s="43"/>
      <c r="R587" s="44"/>
      <c r="S587" s="43"/>
    </row>
    <row r="588" spans="16:19" ht="12.75">
      <c r="P588" s="43"/>
      <c r="Q588" s="43"/>
      <c r="R588" s="44"/>
      <c r="S588" s="43"/>
    </row>
    <row r="589" spans="16:19" ht="12.75">
      <c r="P589" s="43"/>
      <c r="Q589" s="43"/>
      <c r="R589" s="44"/>
      <c r="S589" s="43"/>
    </row>
    <row r="590" spans="16:19" ht="12.75">
      <c r="P590" s="43"/>
      <c r="Q590" s="43"/>
      <c r="R590" s="44"/>
      <c r="S590" s="43"/>
    </row>
    <row r="591" spans="16:19" ht="12.75">
      <c r="P591" s="43"/>
      <c r="Q591" s="43"/>
      <c r="R591" s="44"/>
      <c r="S591" s="43"/>
    </row>
    <row r="592" spans="16:19" ht="12.75">
      <c r="P592" s="43"/>
      <c r="Q592" s="43"/>
      <c r="R592" s="44"/>
      <c r="S592" s="43"/>
    </row>
    <row r="593" spans="16:19" ht="12.75">
      <c r="P593" s="43"/>
      <c r="Q593" s="43"/>
      <c r="R593" s="44"/>
      <c r="S593" s="43"/>
    </row>
    <row r="594" spans="18:19" ht="12.75">
      <c r="R594" s="44"/>
      <c r="S594" s="49"/>
    </row>
    <row r="595" spans="18:19" ht="12.75">
      <c r="R595" s="44"/>
      <c r="S595" s="49"/>
    </row>
    <row r="596" ht="12.75">
      <c r="S596" s="49"/>
    </row>
    <row r="597" ht="12.75">
      <c r="S597" s="49"/>
    </row>
    <row r="598" spans="16:19" ht="12.75">
      <c r="P598" s="43"/>
      <c r="Q598" s="43"/>
      <c r="R598" s="44"/>
      <c r="S598" s="43"/>
    </row>
    <row r="599" spans="16:19" ht="12.75">
      <c r="P599" s="43"/>
      <c r="Q599" s="43"/>
      <c r="R599" s="44"/>
      <c r="S599" s="43"/>
    </row>
    <row r="600" spans="16:19" ht="12.75">
      <c r="P600" s="43"/>
      <c r="Q600" s="43"/>
      <c r="R600" s="44"/>
      <c r="S600" s="43"/>
    </row>
    <row r="601" spans="16:19" ht="12.75">
      <c r="P601" s="43"/>
      <c r="Q601" s="43"/>
      <c r="R601" s="44"/>
      <c r="S601" s="43"/>
    </row>
    <row r="602" spans="16:19" ht="12.75">
      <c r="P602" s="43"/>
      <c r="Q602" s="43"/>
      <c r="R602" s="44"/>
      <c r="S602" s="43"/>
    </row>
    <row r="603" spans="16:19" ht="12.75">
      <c r="P603" s="43"/>
      <c r="Q603" s="43"/>
      <c r="R603" s="44"/>
      <c r="S603" s="43"/>
    </row>
    <row r="604" spans="16:19" ht="12.75">
      <c r="P604" s="43"/>
      <c r="Q604" s="43"/>
      <c r="R604" s="44"/>
      <c r="S604" s="43"/>
    </row>
    <row r="605" spans="16:19" ht="12.75">
      <c r="P605" s="43"/>
      <c r="Q605" s="43"/>
      <c r="R605" s="44"/>
      <c r="S605" s="43"/>
    </row>
    <row r="606" spans="16:19" ht="12.75">
      <c r="P606" s="43"/>
      <c r="Q606" s="43"/>
      <c r="R606" s="44"/>
      <c r="S606" s="43"/>
    </row>
    <row r="607" spans="16:19" ht="12.75">
      <c r="P607" s="43"/>
      <c r="Q607" s="43"/>
      <c r="R607" s="44"/>
      <c r="S607" s="43"/>
    </row>
    <row r="608" spans="16:19" ht="12.75">
      <c r="P608" s="43"/>
      <c r="Q608" s="43"/>
      <c r="R608" s="44"/>
      <c r="S608" s="43"/>
    </row>
    <row r="609" spans="16:19" ht="12.75">
      <c r="P609" s="43"/>
      <c r="Q609" s="43"/>
      <c r="R609" s="44"/>
      <c r="S609" s="43"/>
    </row>
    <row r="610" spans="16:19" ht="12.75">
      <c r="P610" s="43"/>
      <c r="Q610" s="43"/>
      <c r="R610" s="44"/>
      <c r="S610" s="43"/>
    </row>
    <row r="611" spans="16:19" ht="12.75">
      <c r="P611" s="43"/>
      <c r="Q611" s="43"/>
      <c r="R611" s="44"/>
      <c r="S611" s="43"/>
    </row>
    <row r="612" spans="16:19" ht="12.75">
      <c r="P612" s="43"/>
      <c r="Q612" s="43"/>
      <c r="R612" s="44"/>
      <c r="S612" s="43"/>
    </row>
    <row r="613" spans="16:19" ht="12.75">
      <c r="P613" s="43"/>
      <c r="Q613" s="43"/>
      <c r="R613" s="44"/>
      <c r="S613" s="43"/>
    </row>
    <row r="614" spans="16:19" ht="12.75">
      <c r="P614" s="43"/>
      <c r="Q614" s="43"/>
      <c r="R614" s="44"/>
      <c r="S614" s="43"/>
    </row>
    <row r="615" spans="16:19" ht="12.75">
      <c r="P615" s="43"/>
      <c r="Q615" s="43"/>
      <c r="R615" s="44"/>
      <c r="S615" s="43"/>
    </row>
    <row r="616" spans="16:19" ht="12.75">
      <c r="P616" s="43"/>
      <c r="Q616" s="43"/>
      <c r="R616" s="44"/>
      <c r="S616" s="43"/>
    </row>
    <row r="617" spans="16:19" ht="12.75">
      <c r="P617" s="43"/>
      <c r="Q617" s="43"/>
      <c r="R617" s="44"/>
      <c r="S617" s="43"/>
    </row>
    <row r="618" spans="16:19" ht="12.75">
      <c r="P618" s="43"/>
      <c r="Q618" s="43"/>
      <c r="R618" s="44"/>
      <c r="S618" s="43"/>
    </row>
    <row r="619" spans="16:19" ht="12.75">
      <c r="P619" s="43"/>
      <c r="Q619" s="43"/>
      <c r="R619" s="44"/>
      <c r="S619" s="43"/>
    </row>
    <row r="620" spans="16:19" ht="12.75">
      <c r="P620" s="43"/>
      <c r="Q620" s="43"/>
      <c r="R620" s="44"/>
      <c r="S620" s="43"/>
    </row>
    <row r="621" spans="16:19" ht="12.75">
      <c r="P621" s="43"/>
      <c r="Q621" s="43"/>
      <c r="R621" s="44"/>
      <c r="S621" s="43"/>
    </row>
    <row r="622" spans="16:19" ht="12.75">
      <c r="P622" s="43"/>
      <c r="Q622" s="43"/>
      <c r="R622" s="44"/>
      <c r="S622" s="43"/>
    </row>
    <row r="623" spans="16:19" ht="12.75">
      <c r="P623" s="43"/>
      <c r="Q623" s="43"/>
      <c r="R623" s="44"/>
      <c r="S623" s="43"/>
    </row>
    <row r="624" spans="16:19" ht="12.75">
      <c r="P624" s="43"/>
      <c r="Q624" s="43"/>
      <c r="R624" s="44"/>
      <c r="S624" s="43"/>
    </row>
    <row r="625" spans="16:19" ht="12.75">
      <c r="P625" s="43"/>
      <c r="Q625" s="43"/>
      <c r="R625" s="44"/>
      <c r="S625" s="43"/>
    </row>
    <row r="626" spans="16:19" ht="12.75">
      <c r="P626" s="43"/>
      <c r="Q626" s="43"/>
      <c r="R626" s="44"/>
      <c r="S626" s="43"/>
    </row>
    <row r="627" spans="16:19" ht="12.75">
      <c r="P627" s="43"/>
      <c r="Q627" s="43"/>
      <c r="R627" s="44"/>
      <c r="S627" s="43"/>
    </row>
    <row r="628" spans="16:19" ht="12.75">
      <c r="P628" s="43"/>
      <c r="Q628" s="43"/>
      <c r="R628" s="44"/>
      <c r="S628" s="43"/>
    </row>
    <row r="629" spans="16:19" ht="12.75">
      <c r="P629" s="43"/>
      <c r="Q629" s="43"/>
      <c r="R629" s="44"/>
      <c r="S629" s="43"/>
    </row>
    <row r="630" spans="16:19" ht="12.75">
      <c r="P630" s="43"/>
      <c r="Q630" s="43"/>
      <c r="R630" s="44"/>
      <c r="S630" s="43"/>
    </row>
    <row r="631" spans="16:19" ht="12.75">
      <c r="P631" s="43"/>
      <c r="Q631" s="43"/>
      <c r="R631" s="44"/>
      <c r="S631" s="43"/>
    </row>
    <row r="632" spans="16:19" ht="12.75">
      <c r="P632" s="43"/>
      <c r="Q632" s="43"/>
      <c r="R632" s="44"/>
      <c r="S632" s="43"/>
    </row>
    <row r="633" spans="16:19" ht="12.75">
      <c r="P633" s="43"/>
      <c r="Q633" s="43"/>
      <c r="R633" s="44"/>
      <c r="S633" s="43"/>
    </row>
    <row r="634" spans="16:19" ht="12.75">
      <c r="P634" s="43"/>
      <c r="Q634" s="43"/>
      <c r="R634" s="44"/>
      <c r="S634" s="43"/>
    </row>
    <row r="635" spans="16:19" ht="12.75">
      <c r="P635" s="43"/>
      <c r="Q635" s="43"/>
      <c r="R635" s="44"/>
      <c r="S635" s="43"/>
    </row>
    <row r="636" spans="16:19" ht="12.75">
      <c r="P636" s="43"/>
      <c r="Q636" s="43"/>
      <c r="R636" s="44"/>
      <c r="S636" s="43"/>
    </row>
    <row r="637" spans="16:19" ht="12.75">
      <c r="P637" s="43"/>
      <c r="Q637" s="43"/>
      <c r="R637" s="44"/>
      <c r="S637" s="43"/>
    </row>
    <row r="638" spans="16:19" ht="12.75">
      <c r="P638" s="43"/>
      <c r="Q638" s="43"/>
      <c r="R638" s="44"/>
      <c r="S638" s="43"/>
    </row>
    <row r="639" spans="16:19" ht="12.75">
      <c r="P639" s="43"/>
      <c r="Q639" s="43"/>
      <c r="R639" s="44"/>
      <c r="S639" s="43"/>
    </row>
    <row r="640" spans="16:19" ht="12.75">
      <c r="P640" s="43"/>
      <c r="Q640" s="43"/>
      <c r="R640" s="44"/>
      <c r="S640" s="43"/>
    </row>
    <row r="641" spans="16:19" ht="12.75">
      <c r="P641" s="43"/>
      <c r="Q641" s="43"/>
      <c r="R641" s="44"/>
      <c r="S641" s="43"/>
    </row>
    <row r="642" spans="16:19" ht="12.75">
      <c r="P642" s="50"/>
      <c r="Q642" s="50"/>
      <c r="R642" s="44"/>
      <c r="S642" s="50"/>
    </row>
    <row r="643" spans="16:19" ht="12.75">
      <c r="P643" s="50"/>
      <c r="Q643" s="50"/>
      <c r="R643" s="44"/>
      <c r="S643" s="50"/>
    </row>
    <row r="644" spans="16:19" ht="12.75">
      <c r="P644" s="50"/>
      <c r="Q644" s="50"/>
      <c r="R644" s="44"/>
      <c r="S644" s="50"/>
    </row>
    <row r="645" spans="16:19" ht="12.75">
      <c r="P645" s="50"/>
      <c r="Q645" s="50"/>
      <c r="R645" s="44"/>
      <c r="S645" s="50"/>
    </row>
    <row r="646" spans="16:19" ht="12.75">
      <c r="P646" s="50"/>
      <c r="Q646" s="50"/>
      <c r="R646" s="44"/>
      <c r="S646" s="50"/>
    </row>
    <row r="647" spans="16:19" ht="12.75">
      <c r="P647" s="50"/>
      <c r="Q647" s="50"/>
      <c r="R647" s="44"/>
      <c r="S647" s="50"/>
    </row>
    <row r="648" spans="16:19" ht="12.75">
      <c r="P648" s="50"/>
      <c r="Q648" s="50"/>
      <c r="R648" s="44"/>
      <c r="S648" s="50"/>
    </row>
    <row r="649" spans="16:19" ht="12.75">
      <c r="P649" s="50"/>
      <c r="Q649" s="50"/>
      <c r="R649" s="44"/>
      <c r="S649" s="50"/>
    </row>
    <row r="650" spans="16:19" ht="12.75">
      <c r="P650" s="50"/>
      <c r="Q650" s="50"/>
      <c r="R650" s="44"/>
      <c r="S650" s="50"/>
    </row>
    <row r="651" spans="16:19" ht="12.75">
      <c r="P651" s="50"/>
      <c r="Q651" s="50"/>
      <c r="R651" s="44"/>
      <c r="S651" s="50"/>
    </row>
    <row r="652" spans="16:19" ht="12.75">
      <c r="P652" s="50"/>
      <c r="Q652" s="50"/>
      <c r="R652" s="44"/>
      <c r="S652" s="50"/>
    </row>
    <row r="653" spans="16:19" ht="12.75">
      <c r="P653" s="50"/>
      <c r="Q653" s="50"/>
      <c r="R653" s="44"/>
      <c r="S653" s="50"/>
    </row>
    <row r="654" spans="16:19" ht="12.75">
      <c r="P654" s="50"/>
      <c r="Q654" s="50"/>
      <c r="R654" s="44"/>
      <c r="S654" s="50"/>
    </row>
    <row r="655" spans="16:19" ht="12.75">
      <c r="P655" s="50"/>
      <c r="Q655" s="50"/>
      <c r="R655" s="44"/>
      <c r="S655" s="50"/>
    </row>
    <row r="656" spans="16:19" ht="12.75">
      <c r="P656" s="43"/>
      <c r="Q656" s="43"/>
      <c r="R656" s="44"/>
      <c r="S656" s="43"/>
    </row>
    <row r="657" spans="16:19" ht="12.75">
      <c r="P657" s="43"/>
      <c r="Q657" s="43"/>
      <c r="R657" s="44"/>
      <c r="S657" s="43"/>
    </row>
    <row r="658" spans="18:19" ht="12.75">
      <c r="R658" s="44"/>
      <c r="S658" s="50"/>
    </row>
    <row r="659" spans="18:19" ht="12.75">
      <c r="R659" s="44"/>
      <c r="S659" s="50"/>
    </row>
    <row r="660" spans="16:19" ht="12.75">
      <c r="P660" s="50"/>
      <c r="Q660" s="50"/>
      <c r="R660" s="44"/>
      <c r="S660" s="50"/>
    </row>
    <row r="661" spans="16:19" ht="12.75">
      <c r="P661" s="50"/>
      <c r="Q661" s="50"/>
      <c r="R661" s="44"/>
      <c r="S661" s="50"/>
    </row>
    <row r="662" spans="16:19" ht="12.75">
      <c r="P662" s="50"/>
      <c r="Q662" s="50"/>
      <c r="R662" s="44"/>
      <c r="S662" s="50"/>
    </row>
    <row r="663" spans="16:19" ht="12.75">
      <c r="P663" s="50"/>
      <c r="Q663" s="50"/>
      <c r="R663" s="44"/>
      <c r="S663" s="50"/>
    </row>
    <row r="664" spans="16:19" ht="12.75">
      <c r="P664" s="50"/>
      <c r="Q664" s="50"/>
      <c r="R664" s="44"/>
      <c r="S664" s="50"/>
    </row>
    <row r="665" spans="16:19" ht="12.75">
      <c r="P665" s="50"/>
      <c r="Q665" s="50"/>
      <c r="R665" s="44"/>
      <c r="S665" s="50"/>
    </row>
    <row r="666" spans="16:19" ht="12.75">
      <c r="P666" s="50"/>
      <c r="Q666" s="50"/>
      <c r="R666" s="44"/>
      <c r="S666" s="50"/>
    </row>
    <row r="667" spans="16:19" ht="12.75">
      <c r="P667" s="50"/>
      <c r="Q667" s="50"/>
      <c r="R667" s="44"/>
      <c r="S667" s="50"/>
    </row>
    <row r="668" spans="16:19" ht="12.75">
      <c r="P668" s="50"/>
      <c r="Q668" s="50"/>
      <c r="R668" s="44"/>
      <c r="S668" s="50"/>
    </row>
    <row r="669" spans="16:19" ht="12.75">
      <c r="P669" s="50"/>
      <c r="Q669" s="50"/>
      <c r="R669" s="44"/>
      <c r="S669" s="50"/>
    </row>
    <row r="670" spans="16:19" ht="12.75">
      <c r="P670" s="50"/>
      <c r="Q670" s="50"/>
      <c r="R670" s="44"/>
      <c r="S670" s="50"/>
    </row>
    <row r="671" spans="16:19" ht="12.75">
      <c r="P671" s="50"/>
      <c r="Q671" s="50"/>
      <c r="R671" s="44"/>
      <c r="S671" s="50"/>
    </row>
    <row r="672" spans="16:19" ht="12.75">
      <c r="P672" s="50"/>
      <c r="Q672" s="50"/>
      <c r="R672" s="44"/>
      <c r="S672" s="50"/>
    </row>
    <row r="673" spans="16:19" ht="12.75">
      <c r="P673" s="50"/>
      <c r="Q673" s="50"/>
      <c r="R673" s="44"/>
      <c r="S673" s="50"/>
    </row>
    <row r="674" spans="16:19" ht="12.75">
      <c r="P674" s="50"/>
      <c r="Q674" s="50"/>
      <c r="R674" s="44"/>
      <c r="S674" s="50"/>
    </row>
    <row r="675" spans="16:19" ht="12.75">
      <c r="P675" s="50"/>
      <c r="Q675" s="50"/>
      <c r="R675" s="44"/>
      <c r="S675" s="50"/>
    </row>
    <row r="676" spans="16:19" ht="12.75">
      <c r="P676" s="50"/>
      <c r="Q676" s="43"/>
      <c r="R676" s="44"/>
      <c r="S676" s="50"/>
    </row>
    <row r="677" spans="16:19" ht="12.75">
      <c r="P677" s="50"/>
      <c r="Q677" s="43"/>
      <c r="R677" s="44"/>
      <c r="S677" s="50"/>
    </row>
    <row r="678" spans="16:19" ht="12.75">
      <c r="P678" s="50"/>
      <c r="Q678" s="43"/>
      <c r="R678" s="44"/>
      <c r="S678" s="50"/>
    </row>
    <row r="679" spans="16:19" ht="12.75">
      <c r="P679" s="50"/>
      <c r="Q679" s="43"/>
      <c r="R679" s="44"/>
      <c r="S679" s="50"/>
    </row>
    <row r="680" spans="16:19" ht="12.75">
      <c r="P680" s="50"/>
      <c r="Q680" s="50"/>
      <c r="R680" s="44"/>
      <c r="S680" s="43"/>
    </row>
    <row r="681" spans="16:19" ht="12.75">
      <c r="P681" s="50"/>
      <c r="Q681" s="50"/>
      <c r="R681" s="44"/>
      <c r="S681" s="50"/>
    </row>
    <row r="682" spans="16:19" ht="12.75">
      <c r="P682" s="50"/>
      <c r="Q682" s="50"/>
      <c r="R682" s="44"/>
      <c r="S682" s="50"/>
    </row>
    <row r="683" spans="16:19" ht="12.75">
      <c r="P683" s="50"/>
      <c r="Q683" s="50"/>
      <c r="R683" s="44"/>
      <c r="S683" s="50"/>
    </row>
    <row r="684" spans="16:19" ht="12.75">
      <c r="P684" s="50"/>
      <c r="Q684" s="50"/>
      <c r="R684" s="44"/>
      <c r="S684" s="50"/>
    </row>
    <row r="685" spans="16:19" ht="12.75">
      <c r="P685" s="50"/>
      <c r="Q685" s="50"/>
      <c r="R685" s="44"/>
      <c r="S685" s="50"/>
    </row>
    <row r="686" spans="16:19" ht="12.75">
      <c r="P686" s="50"/>
      <c r="Q686" s="50"/>
      <c r="R686" s="44"/>
      <c r="S686" s="50"/>
    </row>
    <row r="687" spans="16:19" ht="12.75">
      <c r="P687" s="50"/>
      <c r="Q687" s="50"/>
      <c r="R687" s="44"/>
      <c r="S687" s="50"/>
    </row>
    <row r="688" spans="16:19" ht="12.75">
      <c r="P688" s="50"/>
      <c r="Q688" s="50"/>
      <c r="R688" s="44"/>
      <c r="S688" s="50"/>
    </row>
    <row r="689" spans="16:19" ht="12.75">
      <c r="P689" s="50"/>
      <c r="Q689" s="50"/>
      <c r="R689" s="44"/>
      <c r="S689" s="50"/>
    </row>
    <row r="690" spans="16:19" ht="12.75">
      <c r="P690" s="50"/>
      <c r="Q690" s="50"/>
      <c r="R690" s="44"/>
      <c r="S690" s="50"/>
    </row>
    <row r="691" spans="16:19" ht="12.75">
      <c r="P691" s="50"/>
      <c r="Q691" s="50"/>
      <c r="R691" s="44"/>
      <c r="S691" s="43"/>
    </row>
    <row r="692" spans="16:19" ht="12.75">
      <c r="P692" s="50"/>
      <c r="Q692" s="50"/>
      <c r="R692" s="44"/>
      <c r="S692" s="43"/>
    </row>
    <row r="693" spans="16:19" ht="12.75">
      <c r="P693" s="43"/>
      <c r="Q693" s="43"/>
      <c r="R693" s="44"/>
      <c r="S693" s="43"/>
    </row>
    <row r="694" spans="16:19" ht="12.75">
      <c r="P694" s="43"/>
      <c r="Q694" s="43"/>
      <c r="R694" s="44"/>
      <c r="S694" s="43"/>
    </row>
    <row r="695" spans="16:19" ht="12.75">
      <c r="P695" s="43"/>
      <c r="Q695" s="43"/>
      <c r="R695" s="44"/>
      <c r="S695" s="43"/>
    </row>
    <row r="696" spans="16:19" ht="12.75">
      <c r="P696" s="43"/>
      <c r="Q696" s="43"/>
      <c r="R696" s="44"/>
      <c r="S696" s="43"/>
    </row>
    <row r="697" spans="16:19" ht="12.75">
      <c r="P697" s="43"/>
      <c r="Q697" s="43"/>
      <c r="R697" s="44"/>
      <c r="S697" s="43"/>
    </row>
    <row r="698" spans="16:19" ht="12.75">
      <c r="P698" s="43"/>
      <c r="Q698" s="43"/>
      <c r="R698" s="44"/>
      <c r="S698" s="43"/>
    </row>
    <row r="699" spans="16:19" ht="12.75">
      <c r="P699" s="43"/>
      <c r="Q699" s="43"/>
      <c r="R699" s="44"/>
      <c r="S699" s="43"/>
    </row>
    <row r="700" spans="16:19" ht="12.75">
      <c r="P700" s="43"/>
      <c r="Q700" s="43"/>
      <c r="R700" s="44"/>
      <c r="S700" s="43"/>
    </row>
    <row r="701" spans="16:19" ht="12.75">
      <c r="P701" s="43"/>
      <c r="Q701" s="43"/>
      <c r="R701" s="44"/>
      <c r="S701" s="43"/>
    </row>
    <row r="702" spans="16:19" ht="12.75">
      <c r="P702" s="43"/>
      <c r="Q702" s="43"/>
      <c r="R702" s="44"/>
      <c r="S702" s="43"/>
    </row>
    <row r="703" spans="16:19" ht="12.75">
      <c r="P703" s="43"/>
      <c r="Q703" s="43"/>
      <c r="R703" s="44"/>
      <c r="S703" s="43"/>
    </row>
    <row r="704" spans="16:19" ht="12.75">
      <c r="P704" s="43"/>
      <c r="Q704" s="43"/>
      <c r="R704" s="44"/>
      <c r="S704" s="43"/>
    </row>
    <row r="705" spans="16:19" ht="12.75">
      <c r="P705" s="43"/>
      <c r="Q705" s="43"/>
      <c r="R705" s="44"/>
      <c r="S705" s="43"/>
    </row>
    <row r="706" spans="16:19" ht="12.75">
      <c r="P706" s="43"/>
      <c r="Q706" s="43"/>
      <c r="R706" s="44"/>
      <c r="S706" s="43"/>
    </row>
    <row r="707" spans="16:19" ht="12.75">
      <c r="P707" s="43"/>
      <c r="Q707" s="43"/>
      <c r="R707" s="44"/>
      <c r="S707" s="43"/>
    </row>
    <row r="708" spans="16:19" ht="12.75">
      <c r="P708" s="43"/>
      <c r="Q708" s="43"/>
      <c r="R708" s="44"/>
      <c r="S708" s="43"/>
    </row>
    <row r="709" spans="16:19" ht="12.75">
      <c r="P709" s="43"/>
      <c r="Q709" s="43"/>
      <c r="R709" s="44"/>
      <c r="S709" s="43"/>
    </row>
    <row r="710" spans="16:19" ht="12.75">
      <c r="P710" s="43"/>
      <c r="Q710" s="43"/>
      <c r="R710" s="44"/>
      <c r="S710" s="43"/>
    </row>
    <row r="711" spans="16:19" ht="12.75">
      <c r="P711" s="43"/>
      <c r="Q711" s="43"/>
      <c r="R711" s="44"/>
      <c r="S711" s="43"/>
    </row>
    <row r="712" spans="16:19" ht="12.75">
      <c r="P712" s="43"/>
      <c r="Q712" s="43"/>
      <c r="R712" s="44"/>
      <c r="S712" s="43"/>
    </row>
    <row r="713" spans="16:19" ht="12.75">
      <c r="P713" s="43"/>
      <c r="Q713" s="43"/>
      <c r="R713" s="44"/>
      <c r="S713" s="43"/>
    </row>
    <row r="714" spans="16:19" ht="12.75">
      <c r="P714" s="43"/>
      <c r="Q714" s="43"/>
      <c r="R714" s="44"/>
      <c r="S714" s="43"/>
    </row>
    <row r="715" spans="16:19" ht="12.75">
      <c r="P715" s="43"/>
      <c r="Q715" s="43"/>
      <c r="R715" s="44"/>
      <c r="S715" s="43"/>
    </row>
  </sheetData>
  <sheetProtection/>
  <mergeCells count="78">
    <mergeCell ref="C62:M62"/>
    <mergeCell ref="E40:J40"/>
    <mergeCell ref="E41:J41"/>
    <mergeCell ref="E42:J42"/>
    <mergeCell ref="E43:J43"/>
    <mergeCell ref="E26:J26"/>
    <mergeCell ref="C53:M53"/>
    <mergeCell ref="E27:J27"/>
    <mergeCell ref="E38:J38"/>
    <mergeCell ref="E29:J29"/>
    <mergeCell ref="E25:J25"/>
    <mergeCell ref="E34:J34"/>
    <mergeCell ref="L22:M22"/>
    <mergeCell ref="C21:G22"/>
    <mergeCell ref="E39:J39"/>
    <mergeCell ref="C20:G20"/>
    <mergeCell ref="E28:J28"/>
    <mergeCell ref="H20:M20"/>
    <mergeCell ref="E30:J30"/>
    <mergeCell ref="E37:J37"/>
    <mergeCell ref="G2:M2"/>
    <mergeCell ref="C2:F6"/>
    <mergeCell ref="L7:M7"/>
    <mergeCell ref="G6:M6"/>
    <mergeCell ref="G5:M5"/>
    <mergeCell ref="G4:M4"/>
    <mergeCell ref="G3:M3"/>
    <mergeCell ref="C7:I7"/>
    <mergeCell ref="E52:J52"/>
    <mergeCell ref="E44:J44"/>
    <mergeCell ref="E46:J46"/>
    <mergeCell ref="E48:J48"/>
    <mergeCell ref="E47:J47"/>
    <mergeCell ref="E49:J49"/>
    <mergeCell ref="E45:J45"/>
    <mergeCell ref="E56:J56"/>
    <mergeCell ref="E54:J54"/>
    <mergeCell ref="E50:J50"/>
    <mergeCell ref="E55:J55"/>
    <mergeCell ref="E61:J61"/>
    <mergeCell ref="E60:J60"/>
    <mergeCell ref="E57:J57"/>
    <mergeCell ref="E59:J59"/>
    <mergeCell ref="E58:J58"/>
    <mergeCell ref="E51:J51"/>
    <mergeCell ref="C8:M8"/>
    <mergeCell ref="E11:H11"/>
    <mergeCell ref="C9:D9"/>
    <mergeCell ref="E9:M9"/>
    <mergeCell ref="C10:D10"/>
    <mergeCell ref="E10:M10"/>
    <mergeCell ref="C11:D11"/>
    <mergeCell ref="J11:M11"/>
    <mergeCell ref="E31:J31"/>
    <mergeCell ref="E36:J36"/>
    <mergeCell ref="E35:J35"/>
    <mergeCell ref="E32:J32"/>
    <mergeCell ref="E33:J33"/>
    <mergeCell ref="C12:D12"/>
    <mergeCell ref="D13:H13"/>
    <mergeCell ref="J13:M13"/>
    <mergeCell ref="E12:M12"/>
    <mergeCell ref="H22:J22"/>
    <mergeCell ref="J14:M14"/>
    <mergeCell ref="C15:D15"/>
    <mergeCell ref="C17:D17"/>
    <mergeCell ref="E17:H17"/>
    <mergeCell ref="C16:D16"/>
    <mergeCell ref="E16:H16"/>
    <mergeCell ref="I16:J16"/>
    <mergeCell ref="L16:M16"/>
    <mergeCell ref="F14:H14"/>
    <mergeCell ref="E24:J24"/>
    <mergeCell ref="E15:J15"/>
    <mergeCell ref="C18:M18"/>
    <mergeCell ref="H21:M21"/>
    <mergeCell ref="C19:M19"/>
    <mergeCell ref="E23:J23"/>
  </mergeCells>
  <dataValidations count="6">
    <dataValidation type="date" allowBlank="1" showInputMessage="1" showErrorMessage="1" errorTitle="ATENÇÃO" error="DIGITE O DIA E O MÊS&#10;EXEMPLO: 18/02" sqref="L7:M7">
      <formula1>39814</formula1>
      <formula2>42369</formula2>
    </dataValidation>
    <dataValidation type="textLength" allowBlank="1" showInputMessage="1" showErrorMessage="1" errorTitle="ALERTA !" error="DIGITE OS NÚMEROS DO CNPJ OU CPF CORRETAMENTE!&#10;&#10;" sqref="E11:H11">
      <formula1>10</formula1>
      <formula2>19</formula2>
    </dataValidation>
    <dataValidation type="list" allowBlank="1" showInputMessage="1" showErrorMessage="1" sqref="H20:M20">
      <formula1>$T:$T</formula1>
    </dataValidation>
    <dataValidation type="list" allowBlank="1" showInputMessage="1" showErrorMessage="1" errorTitle="ATENÇÃO !" error="Favor clicar na &quot;seta&quot; ao lado, para escolher o  codigo desejado." sqref="D36:D52">
      <formula1>$P:$P</formula1>
    </dataValidation>
    <dataValidation type="list" allowBlank="1" showInputMessage="1" showErrorMessage="1" errorTitle="ATENÇÃO!" error="Favor clicar na seta ao lado, para escolher a opção de pagamento desejada." sqref="H22">
      <formula1>$W:$W</formula1>
    </dataValidation>
    <dataValidation type="list" allowBlank="1" showInputMessage="1" errorTitle="ATENÇÃO !" error="Favor clicar na &quot;seta&quot; ao lado, para escolher o  codigo desejado." sqref="D24:D26">
      <formula1>$P:$P</formula1>
    </dataValidation>
  </dataValidations>
  <printOptions/>
  <pageMargins left="0.46" right="0.4724409448818898" top="1.1992913385826771" bottom="0.5118110236220472" header="0.5118110236220472" footer="0.5118110236220472"/>
  <pageSetup horizontalDpi="120" verticalDpi="12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escritorio</cp:lastModifiedBy>
  <cp:lastPrinted>2011-05-09T00:54:27Z</cp:lastPrinted>
  <dcterms:created xsi:type="dcterms:W3CDTF">2005-03-21T13:48:27Z</dcterms:created>
  <dcterms:modified xsi:type="dcterms:W3CDTF">2016-06-09T15:20:36Z</dcterms:modified>
  <cp:category/>
  <cp:version/>
  <cp:contentType/>
  <cp:contentStatus/>
</cp:coreProperties>
</file>